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ublicaciones\Anuario\2022\Xls\"/>
    </mc:Choice>
  </mc:AlternateContent>
  <bookViews>
    <workbookView xWindow="0" yWindow="0" windowWidth="20400" windowHeight="8745" tabRatio="827"/>
  </bookViews>
  <sheets>
    <sheet name="1" sheetId="1" r:id="rId1"/>
    <sheet name="1.1" sheetId="2" r:id="rId2"/>
    <sheet name="1.1 map1" sheetId="19" r:id="rId3"/>
    <sheet name="1.2" sheetId="3" r:id="rId4"/>
    <sheet name="1.2 graf1" sheetId="20" r:id="rId5"/>
    <sheet name="1.3" sheetId="4" r:id="rId6"/>
    <sheet name="1.4" sheetId="9" r:id="rId7"/>
    <sheet name="1.5" sheetId="32" r:id="rId8"/>
    <sheet name="1.6" sheetId="5" r:id="rId9"/>
    <sheet name="1.7" sheetId="33" r:id="rId10"/>
    <sheet name="1.8" sheetId="6" r:id="rId11"/>
    <sheet name="1.9" sheetId="7" r:id="rId12"/>
    <sheet name="1.10" sheetId="8" r:id="rId13"/>
    <sheet name="1.10 graf1" sheetId="24" r:id="rId14"/>
    <sheet name="1.11" sheetId="27" r:id="rId15"/>
    <sheet name="1.11 graf1" sheetId="29" r:id="rId16"/>
    <sheet name="1.12" sheetId="31" r:id="rId17"/>
    <sheet name="1.13" sheetId="13" r:id="rId18"/>
    <sheet name="1.14" sheetId="12" r:id="rId19"/>
    <sheet name="1.15" sheetId="30" r:id="rId20"/>
  </sheets>
  <externalReferences>
    <externalReference r:id="rId21"/>
    <externalReference r:id="rId22"/>
    <externalReference r:id="rId23"/>
    <externalReference r:id="rId24"/>
  </externalReferences>
  <definedNames>
    <definedName name="_R1_3" localSheetId="19">#REF!</definedName>
    <definedName name="_R1_3">#REF!</definedName>
    <definedName name="_R1_4" localSheetId="19">#REF!</definedName>
    <definedName name="_R1_4">#REF!</definedName>
    <definedName name="_R2_1">#REF!</definedName>
    <definedName name="_R2_2">#REF!</definedName>
    <definedName name="_R2_3">#REF!</definedName>
    <definedName name="_R2_4" localSheetId="19">'[1]4.5'!$A$1:$H$6</definedName>
    <definedName name="_R2_4">'[2]4.5'!$A$1:$H$6</definedName>
    <definedName name="_R2_5" localSheetId="19">'[1]4.6'!$A$1:$C$6</definedName>
    <definedName name="_R2_5">'[2]4.6'!$A$1:$C$6</definedName>
    <definedName name="_R3_3">#REF!</definedName>
    <definedName name="_R3_5" localSheetId="19">'[3]9.5'!$A$1:$H$7</definedName>
    <definedName name="_R3_5">'[4]9.5'!$A$1:$H$7</definedName>
    <definedName name="_R3_6" localSheetId="19">'[3]9.6'!$A$1:$F$7</definedName>
    <definedName name="_R3_6">'[4]9.6'!$A$1:$F$7</definedName>
    <definedName name="_R3_7" localSheetId="19">#REF!</definedName>
    <definedName name="_R3_7">#REF!</definedName>
    <definedName name="_R3_8" localSheetId="19">'[3]9.7'!$A$1:$F$7</definedName>
    <definedName name="_R3_8">'[4]9.7'!$A$1:$F$7</definedName>
    <definedName name="_R3_9" localSheetId="19">'[3]9.8'!$A$1:$F$18</definedName>
    <definedName name="_R3_9">'[4]9.8'!$A$1:$F$18</definedName>
    <definedName name="_R4_3">#REF!</definedName>
    <definedName name="_R4_4">#REF!</definedName>
    <definedName name="_R4_5" localSheetId="11">'1.9'!$A$1:$A$20</definedName>
    <definedName name="_R4_7" localSheetId="19">#REF!</definedName>
    <definedName name="_R4_7">#REF!</definedName>
    <definedName name="_R5_8" localSheetId="19">#REF!</definedName>
    <definedName name="_R5_8">#REF!</definedName>
    <definedName name="_R8_1">#REF!</definedName>
    <definedName name="_xlnm.Print_Area" localSheetId="2">'1.1 map1'!$A$1:$B$28</definedName>
    <definedName name="_xlnm.Print_Area" localSheetId="13">'1.10 graf1'!$A$1:$B$28</definedName>
    <definedName name="_xlnm.Print_Area" localSheetId="4">'1.2 graf1'!$A$1:$C$22</definedName>
  </definedNames>
  <calcPr calcId="152511"/>
</workbook>
</file>

<file path=xl/calcChain.xml><?xml version="1.0" encoding="utf-8"?>
<calcChain xmlns="http://schemas.openxmlformats.org/spreadsheetml/2006/main">
  <c r="D4" i="8" l="1"/>
  <c r="C4" i="8"/>
  <c r="B26" i="8"/>
  <c r="B27" i="8"/>
  <c r="B4" i="7" l="1"/>
  <c r="A4" i="6"/>
  <c r="E22" i="32" l="1"/>
  <c r="B4" i="32"/>
  <c r="B6" i="8" l="1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5" i="8"/>
  <c r="B4" i="8" l="1"/>
  <c r="D9" i="27" l="1"/>
  <c r="C9" i="27"/>
  <c r="B9" i="27"/>
  <c r="C5" i="30"/>
  <c r="B5" i="30"/>
  <c r="C5" i="27"/>
  <c r="B5" i="27"/>
  <c r="C9" i="30" l="1"/>
  <c r="C4" i="30" s="1"/>
  <c r="B9" i="30"/>
  <c r="H4" i="9"/>
  <c r="G4" i="9"/>
  <c r="C4" i="9"/>
  <c r="B4" i="30" l="1"/>
  <c r="B4" i="33"/>
  <c r="C4" i="27" l="1"/>
  <c r="B4" i="27"/>
</calcChain>
</file>

<file path=xl/sharedStrings.xml><?xml version="1.0" encoding="utf-8"?>
<sst xmlns="http://schemas.openxmlformats.org/spreadsheetml/2006/main" count="751" uniqueCount="496">
  <si>
    <t>Privat</t>
  </si>
  <si>
    <t>Ajuntament</t>
  </si>
  <si>
    <t>Adm. Central i Universitat</t>
  </si>
  <si>
    <t>València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</si>
  <si>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</si>
  <si>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</si>
  <si>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</si>
  <si>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</si>
  <si>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</si>
  <si>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</si>
  <si>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</si>
  <si>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</si>
  <si>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</si>
  <si>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</si>
  <si>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</si>
  <si>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</si>
  <si>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</si>
  <si>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</si>
  <si>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</si>
  <si>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Nombre instal·lacions</t>
  </si>
  <si>
    <t>Nombre</t>
  </si>
  <si>
    <t>Districte</t>
  </si>
  <si>
    <t>Nombre Equipaments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</si>
  <si>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</si>
  <si>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</si>
  <si>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</si>
  <si>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</si>
  <si>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</si>
  <si>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</si>
  <si>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</si>
  <si>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</si>
  <si>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</si>
  <si>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</si>
  <si>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</si>
  <si>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</si>
  <si>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</si>
  <si>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</si>
  <si>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</si>
  <si>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</si>
  <si>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</si>
  <si>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</si>
  <si>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</si>
  <si>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Atletisme</t>
  </si>
  <si>
    <t>Beisbol</t>
  </si>
  <si>
    <t>Futbol</t>
  </si>
  <si>
    <t>Rugbi</t>
  </si>
  <si>
    <t>Esquaix</t>
  </si>
  <si>
    <t>Tennis</t>
  </si>
  <si>
    <t>Total</t>
  </si>
  <si>
    <t>Petanca</t>
  </si>
  <si>
    <t>Automobilisme</t>
  </si>
  <si>
    <t>Gimnàstica</t>
  </si>
  <si>
    <t>Pilota</t>
  </si>
  <si>
    <t>Bàsquet</t>
  </si>
  <si>
    <t>Golf</t>
  </si>
  <si>
    <t>Pilota Valenciana</t>
  </si>
  <si>
    <t>Halterofília</t>
  </si>
  <si>
    <t>Piragüisme</t>
  </si>
  <si>
    <t>Billar</t>
  </si>
  <si>
    <t>Rem</t>
  </si>
  <si>
    <t>Hípica</t>
  </si>
  <si>
    <t>Caça</t>
  </si>
  <si>
    <t>Hoquei</t>
  </si>
  <si>
    <t>Salvament i socorrisme</t>
  </si>
  <si>
    <t>Ciclisme</t>
  </si>
  <si>
    <t>Taekwondo</t>
  </si>
  <si>
    <t>Karate</t>
  </si>
  <si>
    <t>Escacs</t>
  </si>
  <si>
    <t>Lluita</t>
  </si>
  <si>
    <t>Tennis de taula</t>
  </si>
  <si>
    <t>Esgrima</t>
  </si>
  <si>
    <t>Motociclisme</t>
  </si>
  <si>
    <t>Tir olímpic</t>
  </si>
  <si>
    <t>Espeleologia</t>
  </si>
  <si>
    <t>Motonàutica</t>
  </si>
  <si>
    <t>Esports adaptats</t>
  </si>
  <si>
    <t>Vela</t>
  </si>
  <si>
    <t>Natació</t>
  </si>
  <si>
    <t>Voleibol</t>
  </si>
  <si>
    <t>Patinatge</t>
  </si>
  <si>
    <t xml:space="preserve">Altres </t>
  </si>
  <si>
    <t>Públic</t>
  </si>
  <si>
    <t>Concertat</t>
  </si>
  <si>
    <t>Bàdminton</t>
  </si>
  <si>
    <t>Futbol-sala</t>
  </si>
  <si>
    <t>Handbol</t>
  </si>
  <si>
    <t>Tennis de Taula</t>
  </si>
  <si>
    <t>Xiquets</t>
  </si>
  <si>
    <t>Xiquetes</t>
  </si>
  <si>
    <t>Denominació</t>
  </si>
  <si>
    <t>Usos</t>
  </si>
  <si>
    <t>Poliesportiu Natzaret</t>
  </si>
  <si>
    <t>Complex Esportiu Orriols</t>
  </si>
  <si>
    <t>Complex Esportiu Cultural Patraix</t>
  </si>
  <si>
    <t>Complex Esportiu Torrefiel</t>
  </si>
  <si>
    <t>Piscina de Trafalgar</t>
  </si>
  <si>
    <t>Poliesportiu Municipal Dr. Lluch</t>
  </si>
  <si>
    <t>Complex Esportiu Cultural Petxina</t>
  </si>
  <si>
    <t>Complex Esportiu Cultural Abastos</t>
  </si>
  <si>
    <t>Palau Velòdrom Lluís Puig</t>
  </si>
  <si>
    <t>Pavelló Font Sant Lluís</t>
  </si>
  <si>
    <t>Pavelló Malva-rosa</t>
  </si>
  <si>
    <t>Pavelló Sant Isidre</t>
  </si>
  <si>
    <t>Poliesportiu Marni</t>
  </si>
  <si>
    <t>Centre Municipal de Pilota Valenciana</t>
  </si>
  <si>
    <t>Piscina Benicalap</t>
  </si>
  <si>
    <t>Participants</t>
  </si>
  <si>
    <t>Data</t>
  </si>
  <si>
    <t>Esdeveniment</t>
  </si>
  <si>
    <t>Judo</t>
  </si>
  <si>
    <t>Pàdel</t>
  </si>
  <si>
    <t>Futbol sala</t>
  </si>
  <si>
    <t>Pinedo</t>
  </si>
  <si>
    <t>1. ESPORTS</t>
  </si>
  <si>
    <t>Pilota (Frontenis)</t>
  </si>
  <si>
    <t>Poliesportiu Municipal Marxalenes</t>
  </si>
  <si>
    <t>Boxa</t>
  </si>
  <si>
    <t>Pavelló Benicalap</t>
  </si>
  <si>
    <t>Futbol Femení</t>
  </si>
  <si>
    <t>Birles</t>
  </si>
  <si>
    <t>Kickboxing</t>
  </si>
  <si>
    <t>Escalada</t>
  </si>
  <si>
    <t>Altres activitats</t>
  </si>
  <si>
    <t xml:space="preserve"> 2.  l'Eixample</t>
  </si>
  <si>
    <t xml:space="preserve"> 5.  la Saïdia</t>
  </si>
  <si>
    <t xml:space="preserve"> 6.  el Pla del Real</t>
  </si>
  <si>
    <t xml:space="preserve"> 7.  l'Olivereta</t>
  </si>
  <si>
    <t>Font: Cens d'Instal·lacions Esportives. Consell Superior d'Esports.</t>
  </si>
  <si>
    <t>Poliesportiu Municipal el Carme</t>
  </si>
  <si>
    <t>C. Autònoma</t>
  </si>
  <si>
    <t>Centre Esportiu la Creu del Grau</t>
  </si>
  <si>
    <t>Rugby</t>
  </si>
  <si>
    <t>Benimàmet</t>
  </si>
  <si>
    <t>Font: Fundació Esportiva Municipal. Ajuntament de València.</t>
  </si>
  <si>
    <t>Poliesportiu Municipal Mont-Olivet</t>
  </si>
  <si>
    <t>Poliesportiu Benimàmet</t>
  </si>
  <si>
    <t>Marxalenes-Saïdia</t>
  </si>
  <si>
    <t>Torre Llevant</t>
  </si>
  <si>
    <t>-</t>
  </si>
  <si>
    <t xml:space="preserve">Piscina el Palmar </t>
  </si>
  <si>
    <t xml:space="preserve">Triatló </t>
  </si>
  <si>
    <t xml:space="preserve"> </t>
  </si>
  <si>
    <t>Torrefiel</t>
  </si>
  <si>
    <t>Beniferri</t>
  </si>
  <si>
    <t>Escola Municipal de Vela</t>
  </si>
  <si>
    <t>Poliesportiu l'Hípica</t>
  </si>
  <si>
    <t>Nota: (1) Alumnat de 4 i 5 anys (Etapa Infantil).  (2) Alumnat de 6 i 7 anys (Etapa Primària, primer cicle).</t>
  </si>
  <si>
    <t>Poliesportiu Municipal Quatre Carreres</t>
  </si>
  <si>
    <t>Dr. Lluch</t>
  </si>
  <si>
    <t>Equips</t>
  </si>
  <si>
    <t xml:space="preserve">Judo </t>
  </si>
  <si>
    <t>Superfície Total</t>
  </si>
  <si>
    <t>Superfície</t>
  </si>
  <si>
    <t>Riu Túria</t>
  </si>
  <si>
    <t>Usuaris/àries</t>
  </si>
  <si>
    <t>Estadi Municipal el Túria (Tram III)</t>
  </si>
  <si>
    <t>Piscina Castellar l'Oliverar "Enrique Velarte"</t>
  </si>
  <si>
    <t>Total Clubs</t>
  </si>
  <si>
    <t>Ball Esportiu</t>
  </si>
  <si>
    <t>Waterpolo</t>
  </si>
  <si>
    <t>Tir amb arc</t>
  </si>
  <si>
    <t>Poliesportiu Municipal Benimaclet</t>
  </si>
  <si>
    <t>Tres Creus</t>
  </si>
  <si>
    <t>Malilla</t>
  </si>
  <si>
    <t>Zonas Biosaludables</t>
  </si>
  <si>
    <t>Complex Piscines Parc de l'Oest</t>
  </si>
  <si>
    <t>Zona Multiesport</t>
  </si>
  <si>
    <t>Jocs a la sorra</t>
  </si>
  <si>
    <t>Zona multiesportiva</t>
  </si>
  <si>
    <t>Zona volei-platja</t>
  </si>
  <si>
    <t>Nombre d'elements</t>
  </si>
  <si>
    <t>Nombre de zones</t>
  </si>
  <si>
    <t>Poliesportiu Malilla</t>
  </si>
  <si>
    <t>Camp de Softbol-Beisbol Tram VI Jardí del Túria</t>
  </si>
  <si>
    <r>
      <t>Nota: Dades de superfície en 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. </t>
    </r>
    <r>
      <rPr>
        <i/>
        <sz val="8"/>
        <rFont val="Times New Roman"/>
        <family val="1"/>
      </rPr>
      <t>Segons article 35b de l'Ordenança Municipal de Parcs i Jardins de la Ciutat de València, l'edat màxima d'accés als jocs infantils és de 12 anys.</t>
    </r>
  </si>
  <si>
    <t>Nota: Els equips del tram X-XI del riu Túria són equips de musculació.</t>
  </si>
  <si>
    <t>Pesca esportiva</t>
  </si>
  <si>
    <t>1.1. Instal·lacions esportives segons gestió. 2005</t>
  </si>
  <si>
    <t>1.2. Instal·lacions esportives segons ús. 2005</t>
  </si>
  <si>
    <t>1.3. Equipaments esportius per activitat. Districtes. 2005</t>
  </si>
  <si>
    <t>Lloc</t>
  </si>
  <si>
    <t xml:space="preserve">Poliesportiu Astúries </t>
  </si>
  <si>
    <t>Poliesportiu Juan Antonio Samaranch</t>
  </si>
  <si>
    <t>Poliesportiu Rambleta</t>
  </si>
  <si>
    <t>Aquagym</t>
  </si>
  <si>
    <t>Pilates</t>
  </si>
  <si>
    <t>GAP</t>
  </si>
  <si>
    <t>Body Balance</t>
  </si>
  <si>
    <t>Body Combat</t>
  </si>
  <si>
    <t>Gimnàstica Rítmica</t>
  </si>
  <si>
    <t xml:space="preserve">Educació Física Col·legis </t>
  </si>
  <si>
    <t>Beisbol i Sòftbol</t>
  </si>
  <si>
    <t>Pilota/Frontó</t>
  </si>
  <si>
    <t>Activitats Subaquàtiques</t>
  </si>
  <si>
    <t>Esports d'Orientació</t>
  </si>
  <si>
    <t>Esports Adaptats</t>
  </si>
  <si>
    <t>Esports Aeris</t>
  </si>
  <si>
    <t>Esports d'Hivern</t>
  </si>
  <si>
    <t>Kick-Boxing</t>
  </si>
  <si>
    <t>Wu-Shu</t>
  </si>
  <si>
    <t>Nota: En un club pot practicar-se més d’una activitat esportiva.</t>
  </si>
  <si>
    <t>Zona Voleibol Platja</t>
  </si>
  <si>
    <t>Piscina Ayora</t>
  </si>
  <si>
    <t>Poliesportiu Municipal el Cabanyal-Canyamelar</t>
  </si>
  <si>
    <t>Pavelló Fuensanta</t>
  </si>
  <si>
    <t>Intal·lació Riu Túria Tram II</t>
  </si>
  <si>
    <t>Instal·lació Riu Túria Tram VI, marge dret</t>
  </si>
  <si>
    <t>Instal·lació Riu Túria Tram VI, marge esquerre</t>
  </si>
  <si>
    <t>Sant Marcel·lí</t>
  </si>
  <si>
    <t>Instal·lació Riu Túria Tram VIII, Pont de l'Exposició</t>
  </si>
  <si>
    <t>Malva-rosa</t>
  </si>
  <si>
    <t>Poliesportiu Benicalap</t>
  </si>
  <si>
    <t xml:space="preserve">Poliesportiu Verge del Carme-Beteró </t>
  </si>
  <si>
    <t>Instal·lació Riu Túria Tram V, Camp de Rugbi</t>
  </si>
  <si>
    <t xml:space="preserve">Instal·lació Vòlei Platja València </t>
  </si>
  <si>
    <t>Gestió</t>
  </si>
  <si>
    <t>Directa</t>
  </si>
  <si>
    <t>Conveni</t>
  </si>
  <si>
    <t>Indirecta</t>
  </si>
  <si>
    <t xml:space="preserve">Centres Esportius </t>
  </si>
  <si>
    <t>Camps de Futbol</t>
  </si>
  <si>
    <t>Body Pump</t>
  </si>
  <si>
    <t>Colombofília/Colombicultura</t>
  </si>
  <si>
    <t>Triatló</t>
  </si>
  <si>
    <t>Aeròbic</t>
  </si>
  <si>
    <t>Quatre Carreres</t>
  </si>
  <si>
    <t>Cursillistes</t>
  </si>
  <si>
    <t>Aerobox</t>
  </si>
  <si>
    <t>Body Attack</t>
  </si>
  <si>
    <t>Font: Conselleria de Educación, Cultura y Deporte. Generalitat Valenciana.</t>
  </si>
  <si>
    <t>Aquafitness</t>
  </si>
  <si>
    <t>Club del Nadador</t>
  </si>
  <si>
    <t>Batuka</t>
  </si>
  <si>
    <t>Body Power</t>
  </si>
  <si>
    <t>Cardio Box</t>
  </si>
  <si>
    <t>Club del Corredor</t>
  </si>
  <si>
    <t>Combo Training</t>
  </si>
  <si>
    <t>Cross Training</t>
  </si>
  <si>
    <t>CXWORX</t>
  </si>
  <si>
    <t>Dance</t>
  </si>
  <si>
    <t>En Forma</t>
  </si>
  <si>
    <t>Fitness/Hip Hop</t>
  </si>
  <si>
    <t>Fitness Latino</t>
  </si>
  <si>
    <t>Forus Runners</t>
  </si>
  <si>
    <t>Grit</t>
  </si>
  <si>
    <t>Sh’bam</t>
  </si>
  <si>
    <t>Spining</t>
  </si>
  <si>
    <t>Step</t>
  </si>
  <si>
    <t>Tai-chi</t>
  </si>
  <si>
    <t>Zumba / Fitness Latino</t>
  </si>
  <si>
    <t>Activitats Aquàtiques</t>
  </si>
  <si>
    <t>Activitats en sec</t>
  </si>
  <si>
    <t>Cicle</t>
  </si>
  <si>
    <t>Abdominals 30 minuts</t>
  </si>
  <si>
    <t>Condicionament Físic</t>
  </si>
  <si>
    <t>Activitat Física Majors</t>
  </si>
  <si>
    <t>Aeròbic Infantil</t>
  </si>
  <si>
    <t>Arts Marcials</t>
  </si>
  <si>
    <t>Balls de Saló</t>
  </si>
  <si>
    <t>Balls Llatins</t>
  </si>
  <si>
    <t>Entrenament Funcional</t>
  </si>
  <si>
    <t>Gimnàstica Manteniment 3ª Edat</t>
  </si>
  <si>
    <t>Gimnàstica Manteniment</t>
  </si>
  <si>
    <t>Esquena Sana</t>
  </si>
  <si>
    <t>Dansa del Ventre</t>
  </si>
  <si>
    <t>Cura de l'Esquena</t>
  </si>
  <si>
    <t>Tenis - Curs</t>
  </si>
  <si>
    <t>Pádel - Curs</t>
  </si>
  <si>
    <t>Ioga</t>
  </si>
  <si>
    <t>Tonificació</t>
  </si>
  <si>
    <t>Hípica-Curs</t>
  </si>
  <si>
    <t>Natació Adults</t>
  </si>
  <si>
    <t>Natació Discapacitats</t>
  </si>
  <si>
    <t>Natació Escolar</t>
  </si>
  <si>
    <t>Natació Preescolar</t>
  </si>
  <si>
    <t>Natació Terapéutica</t>
  </si>
  <si>
    <t>Natació Pre/Postpart</t>
  </si>
  <si>
    <t>Natació Tercera Edat</t>
  </si>
  <si>
    <t>Natació Sincronitzada</t>
  </si>
  <si>
    <t>Natació Estils</t>
  </si>
  <si>
    <t>Natació Bebés</t>
  </si>
  <si>
    <t>Escola Iniciació Competició </t>
  </si>
  <si>
    <t>Escola Waterpolo</t>
  </si>
  <si>
    <t>Hipopresius</t>
  </si>
  <si>
    <t>Club del Caminador</t>
  </si>
  <si>
    <t>Setmana Ciclista Valenciana</t>
  </si>
  <si>
    <t>Poliesportiu Verge del Carme-Beteró</t>
  </si>
  <si>
    <t>Club de Tenis Valencia</t>
  </si>
  <si>
    <t>Av. Antonio Ferrandis, 10</t>
  </si>
  <si>
    <t>Pavelló Font de Sant Lluís</t>
  </si>
  <si>
    <t>Velòdrom Lluís Puig</t>
  </si>
  <si>
    <t>Trinquet Pelai</t>
  </si>
  <si>
    <t>Piscina València</t>
  </si>
  <si>
    <t>Bodytonic</t>
  </si>
  <si>
    <t>Core 30</t>
  </si>
  <si>
    <t>Esport i Salud</t>
  </si>
  <si>
    <t>Programa específic</t>
  </si>
  <si>
    <t>V Marxa contra la Violència de Gènere</t>
  </si>
  <si>
    <t>Global Running Day</t>
  </si>
  <si>
    <t>Complejo Deportivo Petxina</t>
  </si>
  <si>
    <t>Marina València</t>
  </si>
  <si>
    <t>Marxa Cicloturista Comunitat Valenciana</t>
  </si>
  <si>
    <t>Festival de Cometes de València</t>
  </si>
  <si>
    <t>Complex Esportiu Petxina</t>
  </si>
  <si>
    <t>Platja Malva-rosa</t>
  </si>
  <si>
    <t>Diferents eixides</t>
  </si>
  <si>
    <t xml:space="preserve">Font: Servici de Jardineria Sostenible. Servici de Platges, Qualitat Acústica i de l'Aire. Ajuntament de València. 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</si>
  <si>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</si>
  <si>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</si>
  <si>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</si>
  <si>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</si>
  <si>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</si>
  <si>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</si>
  <si>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</si>
  <si>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</si>
  <si>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</si>
  <si>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</si>
  <si>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</si>
  <si>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</si>
  <si>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</si>
  <si>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</si>
  <si>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</si>
  <si>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</si>
  <si>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</si>
  <si>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</si>
  <si>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</si>
  <si>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A les platges</t>
  </si>
  <si>
    <t>A altres zones</t>
  </si>
  <si>
    <t>No hi consta</t>
  </si>
  <si>
    <t>Font: Conselleria d'Educació, Cultura i Esport. Generalitat Valenciana.</t>
  </si>
  <si>
    <t>Benicalap</t>
  </si>
  <si>
    <t>1.4. Nombre d'usos i persones usuàries de les instal·lacions municipals. 2021</t>
  </si>
  <si>
    <t>1.11. Espais per a jocs infantils. Districtes. 2021</t>
  </si>
  <si>
    <t>1.12. Grans esdeveniments esportius organitzats o amb participació de la FDM. 2021</t>
  </si>
  <si>
    <t>1.13. Curses Populars a València. 2021</t>
  </si>
  <si>
    <t>1.14. Altres esdeveniments esportius organitzats o amb participació de la FDM. 2021</t>
  </si>
  <si>
    <t>1.15. Espais d'exercici físic. 2021</t>
  </si>
  <si>
    <t>1.5. Nombre de cursillistes a les instal·lacions municipals segons activitat. 2021</t>
  </si>
  <si>
    <t>19 al 22/01</t>
  </si>
  <si>
    <t>13 i 14/02</t>
  </si>
  <si>
    <t>5 i 6/02</t>
  </si>
  <si>
    <t>04 al 07/03</t>
  </si>
  <si>
    <t>16 i 18/03</t>
  </si>
  <si>
    <t>12 i 13/05</t>
  </si>
  <si>
    <t>15 i 16/05</t>
  </si>
  <si>
    <t>27 al 30/05</t>
  </si>
  <si>
    <t>Poliespotiu Cabanyal</t>
  </si>
  <si>
    <t>17 al 27/06</t>
  </si>
  <si>
    <t>27 al 29/06</t>
  </si>
  <si>
    <t>01 al 04/07</t>
  </si>
  <si>
    <t>Real Club Nàutic</t>
  </si>
  <si>
    <t>2 al 4/07</t>
  </si>
  <si>
    <t>Ateneu Marítim de València</t>
  </si>
  <si>
    <t>2 al 8/07</t>
  </si>
  <si>
    <t>Estrella Damm València Open Padel</t>
  </si>
  <si>
    <t>4 al 11/07</t>
  </si>
  <si>
    <t>19 al 24/07</t>
  </si>
  <si>
    <t>13 al 15/08</t>
  </si>
  <si>
    <t>Platja de la Malva-rosa</t>
  </si>
  <si>
    <t>BBVA Open Internacional de Tenis de València</t>
  </si>
  <si>
    <t>13 al 19/09</t>
  </si>
  <si>
    <t>Sporting Club de Tenis</t>
  </si>
  <si>
    <t>12 al 18/09</t>
  </si>
  <si>
    <t>23 al 26/09</t>
  </si>
  <si>
    <t>25 i 26/09</t>
  </si>
  <si>
    <t>València European Skate Open (VESO)</t>
  </si>
  <si>
    <t>3 al 7/11</t>
  </si>
  <si>
    <t>Pont Mont-Olivet</t>
  </si>
  <si>
    <t>6 al 12/12</t>
  </si>
  <si>
    <t>41º Marató València Trinidad Alfonso EDP</t>
  </si>
  <si>
    <t>31º Mitja Marató València Trinidad Alfonso EDP</t>
  </si>
  <si>
    <t>Torneig 6 Nacions Preparatori Mundial Índia 2021 (CTO Espanya Sub-21)</t>
  </si>
  <si>
    <t>European DNA Meeting Clubes Absoluto Mixto (Atletismo) (SUB16, SUB18, SUB20)</t>
  </si>
  <si>
    <t>XXXV Campionat d'Espanya Sub23 en pista coberta</t>
  </si>
  <si>
    <t>Copa de la Reina 2021 de Bàsquet femení</t>
  </si>
  <si>
    <t>Eurocup Women (octaus i quarts final)</t>
  </si>
  <si>
    <t>Volta ciclista a la Comunitat Valenciana</t>
  </si>
  <si>
    <t>Partit 3 i 4 Hoquei Pro League Espanya - Índia (ABS)</t>
  </si>
  <si>
    <t>Partit 5 i 6 Hockei Pro League España - Australia (ABS)</t>
  </si>
  <si>
    <t>Campionat d'Espanya i Nacional Base de Gimnàstica Acrobàtica</t>
  </si>
  <si>
    <t>Campionat d'Europa per equips infantils masculins  "Copa del Sol"</t>
  </si>
  <si>
    <t>Eurobasket Femení 2021</t>
  </si>
  <si>
    <t>XXII Trofeu SM La Reina - Regata Homenatge a l'Armada - XXXIII Copa Almirall Marcial Sánchez-Barcáiztegui</t>
  </si>
  <si>
    <t>Campionat d'Espanya de Gimnàstica Aeròbica</t>
  </si>
  <si>
    <t>XXI Campionat d'Espanya de Billar a Tres Bandes Absolut Femení i XXII Campionat d'Espanya de Billar a Tres Bandes SUB25 Masculí</t>
  </si>
  <si>
    <t>Eurohoquei U-18 Championship 2021 València</t>
  </si>
  <si>
    <t>Campionat d'Espanya de Handbol Platja 2021</t>
  </si>
  <si>
    <t>VIII Copa de món de Frontó 30 metres</t>
  </si>
  <si>
    <t>XXIX Dia de la Pilota Valenciana, Final Mundial de Pilota a mà</t>
  </si>
  <si>
    <t>Campionat d'Espanya de Frontenis</t>
  </si>
  <si>
    <t>4 Nacions Preparatori JJOO Tokio 2021</t>
  </si>
  <si>
    <t>Triatló València. Campionat d'Europa Elit, Grups d'edat i Paratriatló</t>
  </si>
  <si>
    <t>Triatló València Platja del Cabanyal</t>
  </si>
  <si>
    <t>3x3 Basket Caixabank</t>
  </si>
  <si>
    <t>Final del Trofeu individual d'escala i corda</t>
  </si>
  <si>
    <t>Urbans XTRA 3x3</t>
  </si>
  <si>
    <t>Taronja Games 2021</t>
  </si>
  <si>
    <t>Seminari Internacional de Karate d'Alta Compentició</t>
  </si>
  <si>
    <t>Esports al Barri (Barri de Campanar)</t>
  </si>
  <si>
    <t>Esports al Barri (Benimàmet)</t>
  </si>
  <si>
    <t>Deep Blue Series Malvarrosa</t>
  </si>
  <si>
    <t>XXIV Open Internacional Ciutat de València Futbvoley</t>
  </si>
  <si>
    <t>IX Open Voley Platja</t>
  </si>
  <si>
    <t>Festival Internacional d'Escacs València Cuna</t>
  </si>
  <si>
    <t>València Cup Girls</t>
  </si>
  <si>
    <t>XIV Trofeig Escoles Ciclisme FDM València</t>
  </si>
  <si>
    <t>VII Trofeu Ball Esportiu Ciutat de València</t>
  </si>
  <si>
    <t>Campionat autonòmic de Rem</t>
  </si>
  <si>
    <t>2ª Regata Ciutat de València de Rem</t>
  </si>
  <si>
    <t xml:space="preserve">Gran Premi d'Atletisme en Pista Coberta Ciutat de València 2021 </t>
  </si>
  <si>
    <t>Volta Ciclista València Élite-Sub23 (Masc) / Etapa València</t>
  </si>
  <si>
    <t>Open  Ciutat de València de Tenis Femeni</t>
  </si>
  <si>
    <t>XVI Marxa Cicloturista Ciutat de València</t>
  </si>
  <si>
    <t>Copa d'Espanya Dragó Boat DB12 200 metres</t>
  </si>
  <si>
    <t>Campionat Internacional Salvament i Socorrisme de distàncies curtes</t>
  </si>
  <si>
    <t>Womens International Softball Tournament</t>
  </si>
  <si>
    <t>Red Bull Street Style</t>
  </si>
  <si>
    <t xml:space="preserve">X Trofeu de Ball Standard i Llatíns </t>
  </si>
  <si>
    <t>XXIV Trofeu Internacional Ciclocross ciutat de València</t>
  </si>
  <si>
    <t>Travessia a nado de Nadal al Port</t>
  </si>
  <si>
    <t>Inmediacions Velòdrom Lluís Puig</t>
  </si>
  <si>
    <t xml:space="preserve"> Marina de València</t>
  </si>
  <si>
    <t>Magic Line SJD Virtual</t>
  </si>
  <si>
    <t>IDE Morvedre C/Almazora</t>
  </si>
  <si>
    <t>Camps de futbol municipals</t>
  </si>
  <si>
    <t>16 al 18/07</t>
  </si>
  <si>
    <t>27º Trofeig de Bàsquet Ciutat de València Masculí i Femení</t>
  </si>
  <si>
    <t>XXVIII Travessía a nado al Port de València</t>
  </si>
  <si>
    <t>IDE Reina Violante. Campanar</t>
  </si>
  <si>
    <t>Ríu Túria</t>
  </si>
  <si>
    <t>IDE Parc Lineal Benimamet</t>
  </si>
  <si>
    <t>Poliesportiu Fontsanta</t>
  </si>
  <si>
    <t>Camp de Softball Municipal</t>
  </si>
  <si>
    <t>Palau de la Música</t>
  </si>
  <si>
    <t>XX Rallye de València - Memòrial Javi Sanz</t>
  </si>
  <si>
    <t>Torres de Serrans</t>
  </si>
  <si>
    <t>Poliesportiu Natzaret i Malva-rosa</t>
  </si>
  <si>
    <t>Tram XIV Riu Túria</t>
  </si>
  <si>
    <t>Plaça Ajuntament</t>
  </si>
  <si>
    <t>Festival d'Escacs Nadal 2021. Open, Sub 1600, Equips i Blitz.</t>
  </si>
  <si>
    <t>Passeig Albereda</t>
  </si>
  <si>
    <t>Plaça Ajuntament, circuit urbà</t>
  </si>
  <si>
    <t>Primera fase de l'Eurocup Women dels grups F i H (Hoquei)</t>
  </si>
  <si>
    <t>Partit 1 i 2 Hoquei Pro League - Espanya Bèlgica (ABS)</t>
  </si>
  <si>
    <t>XXIII Cursa Popular Galápagos 3F Virtual</t>
  </si>
  <si>
    <t xml:space="preserve"> III Volta a peu Runners Ciutat de València Virtual</t>
  </si>
  <si>
    <t>VII Cursa José Antonio Redolat Virtual</t>
  </si>
  <si>
    <t>VII Cursa Never Stop Running "Mai et rendisques" Virtual</t>
  </si>
  <si>
    <t>Cursa València Corre</t>
  </si>
  <si>
    <t>5K València</t>
  </si>
  <si>
    <t>Cursa Runs for Ocenas</t>
  </si>
  <si>
    <t>III Cursa Marta Fernandez de Castro</t>
  </si>
  <si>
    <t>XVI Cursa de la Dona de València. "Central Lechera Asturiana"</t>
  </si>
  <si>
    <t>Volta a Peu al barri de Sant Marcel·lí i Sant Isidre</t>
  </si>
  <si>
    <t>VIII 15K Nocturna  València Banc Mediolanum</t>
  </si>
  <si>
    <t>XIII 10K València Ibecaja + V Milla València</t>
  </si>
  <si>
    <t>II Cursa pel dia mundial del TDH</t>
  </si>
  <si>
    <t>IX Cursa Universitat de València</t>
  </si>
  <si>
    <t>V  València contra el Cáncer</t>
  </si>
  <si>
    <t>II Volta a Peu per la Discapacitat Ciutat de València</t>
  </si>
  <si>
    <t>IX 15K València obertta al mar</t>
  </si>
  <si>
    <t>XI Volta a Peu de les Falles</t>
  </si>
  <si>
    <t>33ª Pas Ras al Port de València</t>
  </si>
  <si>
    <t>26 al 30/12</t>
  </si>
  <si>
    <t>17 al 20/11</t>
  </si>
  <si>
    <t>17, 18/09</t>
  </si>
  <si>
    <t>20 al 26/09</t>
  </si>
  <si>
    <t>02 al 07/08</t>
  </si>
  <si>
    <t>31/07, 1/08</t>
  </si>
  <si>
    <t>27 al 30/06</t>
  </si>
  <si>
    <t>26, 27/06</t>
  </si>
  <si>
    <t>8,9/05</t>
  </si>
  <si>
    <t>24º Toneig Internacional Rugby Platja Tiburón</t>
  </si>
  <si>
    <t>1.7. Clubs federats a la ciutat de València per districte. 2021</t>
  </si>
  <si>
    <t>Grappling</t>
  </si>
  <si>
    <t>Sambo (Defensa personal)</t>
  </si>
  <si>
    <t>Muntanyisme i escalada</t>
  </si>
  <si>
    <t>Kitesurf/Windsurf</t>
  </si>
  <si>
    <t>Lluita Lliure olímpica</t>
  </si>
  <si>
    <t>Aquaeróbic (350) y Aqyuadynamic</t>
  </si>
  <si>
    <t>1.6. Clubs federats a la ciutat de València segons activitat esportiva. 2021</t>
  </si>
  <si>
    <t>Bitles</t>
  </si>
  <si>
    <t>Curses per la muntanya</t>
  </si>
  <si>
    <t>Lluita Grecoromana</t>
  </si>
  <si>
    <t>Activitat Física de Base(1)</t>
  </si>
  <si>
    <t xml:space="preserve">Preesport (2) </t>
  </si>
  <si>
    <t>Colpbol</t>
  </si>
  <si>
    <r>
      <t>Nota: Dades de superfície expressades en m</t>
    </r>
    <r>
      <rPr>
        <i/>
        <vertAlign val="superscript"/>
        <sz val="8"/>
        <rFont val="Times New Roman"/>
        <family val="1"/>
      </rPr>
      <t>2</t>
    </r>
    <r>
      <rPr>
        <i/>
        <sz val="8"/>
        <rFont val="Times New Roman"/>
        <family val="1"/>
      </rPr>
      <t>.</t>
    </r>
  </si>
  <si>
    <t>Ús esportiu</t>
  </si>
  <si>
    <t>Ús escolar</t>
  </si>
  <si>
    <t xml:space="preserve">Ús turístic / residencial </t>
  </si>
  <si>
    <t>Nota: (1) Alumnat de 4 i 5 anys (Etapa Infantil). (2) Alumnat de 6 i 7 anys (Etapa Primària, primer cicle).</t>
  </si>
  <si>
    <t>1.9. Escoles Esportives Municipals. Nombre de grups segons esport. Curs 2021/2022</t>
  </si>
  <si>
    <t>1.8. Escoles Esportives Municipals. Nombre de centres segons titularitat. Curs 2021/2022</t>
  </si>
  <si>
    <t>1.10. Escoles Esportives Municipals. Alumnat segons esport i sexe. Curs 2021/2022</t>
  </si>
  <si>
    <t>Activitat Física de Base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</si>
</sst>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s_-;\-* #,##0\ _P_t_s_-;_-* &quot;-&quot;\ _P_t_s_-;_-@_-"/>
    <numFmt numFmtId="165" formatCode="_-* #,##0.0\ _P_t_s_-;\-* #,##0.0\ _P_t_s_-;_-* &quot;-&quot;\ _P_t_s_-;_-@_-"/>
    <numFmt numFmtId="166" formatCode="dd/mm"/>
  </numFmts>
  <fonts count="31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i/>
      <u/>
      <sz val="8"/>
      <name val="Times New Roman"/>
      <family val="1"/>
    </font>
    <font>
      <b/>
      <vertAlign val="superscript"/>
      <sz val="10"/>
      <color indexed="9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Times New Roman"/>
      <family val="1"/>
    </font>
    <font>
      <i/>
      <sz val="8"/>
      <color indexed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rgb="FFFFEBFA"/>
      <name val="Times New Roman"/>
      <family val="1"/>
    </font>
    <font>
      <b/>
      <sz val="10"/>
      <color rgb="FFFFFFFF"/>
      <name val="Times New Roman"/>
      <family val="1"/>
    </font>
    <font>
      <i/>
      <vertAlign val="superscript"/>
      <sz val="8"/>
      <name val="Times New Roman"/>
      <family val="1"/>
    </font>
    <font>
      <sz val="10"/>
      <color theme="0"/>
      <name val="Times New Roman"/>
      <family val="1"/>
    </font>
    <font>
      <b/>
      <sz val="13"/>
      <color rgb="FF990033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rgb="FFCC0099"/>
        <bgColor rgb="FF000000"/>
      </patternFill>
    </fill>
    <fill>
      <patternFill patternType="solid">
        <fgColor rgb="FFFFEBFA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rgb="FFFFEBFA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3" fillId="0" borderId="0" xfId="0" applyFont="1"/>
    <xf numFmtId="0" fontId="0" fillId="0" borderId="0" xfId="0" applyFill="1" applyBorder="1"/>
    <xf numFmtId="0" fontId="0" fillId="0" borderId="0" xfId="0" applyAlignment="1">
      <alignment horizontal="right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5" fillId="0" borderId="0" xfId="0" applyNumberFormat="1" applyFont="1"/>
    <xf numFmtId="0" fontId="9" fillId="2" borderId="0" xfId="5" applyFont="1" applyFill="1" applyBorder="1" applyAlignment="1">
      <alignment horizontal="center"/>
    </xf>
    <xf numFmtId="0" fontId="5" fillId="3" borderId="0" xfId="0" applyFont="1" applyFill="1"/>
    <xf numFmtId="3" fontId="8" fillId="4" borderId="0" xfId="5" applyNumberFormat="1" applyFont="1" applyFill="1" applyBorder="1" applyAlignment="1">
      <alignment horizontal="right" wrapText="1"/>
    </xf>
    <xf numFmtId="0" fontId="5" fillId="0" borderId="0" xfId="0" applyFont="1" applyFill="1"/>
    <xf numFmtId="3" fontId="8" fillId="0" borderId="0" xfId="5" applyNumberFormat="1" applyFont="1" applyFill="1" applyBorder="1" applyAlignment="1">
      <alignment horizontal="right" wrapText="1"/>
    </xf>
    <xf numFmtId="0" fontId="10" fillId="0" borderId="0" xfId="0" applyFont="1"/>
    <xf numFmtId="3" fontId="10" fillId="0" borderId="0" xfId="0" applyNumberFormat="1" applyFont="1"/>
    <xf numFmtId="0" fontId="7" fillId="0" borderId="0" xfId="0" applyFont="1" applyAlignment="1">
      <alignment horizontal="left"/>
    </xf>
    <xf numFmtId="0" fontId="5" fillId="0" borderId="0" xfId="0" applyFont="1" applyFill="1" applyBorder="1"/>
    <xf numFmtId="0" fontId="9" fillId="2" borderId="0" xfId="6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Border="1"/>
    <xf numFmtId="3" fontId="5" fillId="0" borderId="0" xfId="0" applyNumberFormat="1" applyFont="1" applyFill="1"/>
    <xf numFmtId="3" fontId="5" fillId="3" borderId="0" xfId="0" applyNumberFormat="1" applyFont="1" applyFill="1"/>
    <xf numFmtId="3" fontId="8" fillId="0" borderId="0" xfId="6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left"/>
    </xf>
    <xf numFmtId="0" fontId="7" fillId="0" borderId="0" xfId="0" applyFont="1" applyFill="1" applyBorder="1"/>
    <xf numFmtId="0" fontId="8" fillId="0" borderId="0" xfId="4" applyFont="1" applyFill="1" applyBorder="1" applyAlignment="1">
      <alignment horizontal="right" wrapText="1"/>
    </xf>
    <xf numFmtId="0" fontId="9" fillId="2" borderId="0" xfId="7" applyFont="1" applyFill="1" applyBorder="1" applyAlignment="1">
      <alignment horizontal="center"/>
    </xf>
    <xf numFmtId="0" fontId="10" fillId="0" borderId="0" xfId="0" applyFont="1" applyFill="1" applyBorder="1"/>
    <xf numFmtId="0" fontId="5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5" fontId="10" fillId="0" borderId="0" xfId="1" applyNumberFormat="1" applyFont="1" applyAlignment="1">
      <alignment horizontal="center"/>
    </xf>
    <xf numFmtId="0" fontId="5" fillId="3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1"/>
    </xf>
    <xf numFmtId="3" fontId="5" fillId="3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166" fontId="5" fillId="3" borderId="0" xfId="0" applyNumberFormat="1" applyFont="1" applyFill="1" applyAlignment="1">
      <alignment horizontal="right"/>
    </xf>
    <xf numFmtId="166" fontId="5" fillId="3" borderId="0" xfId="0" quotePrefix="1" applyNumberFormat="1" applyFont="1" applyFill="1" applyAlignment="1">
      <alignment horizontal="right"/>
    </xf>
    <xf numFmtId="166" fontId="5" fillId="0" borderId="0" xfId="0" quotePrefix="1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" fillId="0" borderId="0" xfId="0" applyFont="1" applyAlignment="1">
      <alignment horizontal="left" indent="1"/>
    </xf>
    <xf numFmtId="3" fontId="1" fillId="0" borderId="0" xfId="0" applyNumberFormat="1" applyFont="1"/>
    <xf numFmtId="0" fontId="5" fillId="0" borderId="0" xfId="0" applyFont="1" applyFill="1" applyBorder="1" applyAlignment="1">
      <alignment horizontal="left" indent="1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12" fillId="2" borderId="0" xfId="0" applyFont="1" applyFill="1"/>
    <xf numFmtId="0" fontId="5" fillId="3" borderId="0" xfId="0" applyFont="1" applyFill="1" applyAlignment="1">
      <alignment horizontal="left"/>
    </xf>
    <xf numFmtId="0" fontId="5" fillId="0" borderId="0" xfId="0" applyFont="1" applyBorder="1"/>
    <xf numFmtId="0" fontId="10" fillId="0" borderId="0" xfId="0" applyFont="1" applyFill="1"/>
    <xf numFmtId="3" fontId="17" fillId="0" borderId="0" xfId="0" applyNumberFormat="1" applyFont="1" applyFill="1"/>
    <xf numFmtId="0" fontId="0" fillId="0" borderId="0" xfId="0" applyFill="1"/>
    <xf numFmtId="0" fontId="5" fillId="0" borderId="0" xfId="0" applyFont="1" applyFill="1" applyAlignment="1">
      <alignment horizontal="left" indent="2"/>
    </xf>
    <xf numFmtId="0" fontId="5" fillId="3" borderId="0" xfId="0" applyFont="1" applyFill="1" applyAlignment="1">
      <alignment horizontal="left" indent="2"/>
    </xf>
    <xf numFmtId="0" fontId="5" fillId="3" borderId="0" xfId="0" applyFont="1" applyFill="1" applyAlignment="1"/>
    <xf numFmtId="0" fontId="8" fillId="3" borderId="0" xfId="0" applyFont="1" applyFill="1" applyAlignment="1">
      <alignment horizontal="left" indent="1"/>
    </xf>
    <xf numFmtId="0" fontId="8" fillId="3" borderId="0" xfId="4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left" indent="1"/>
    </xf>
    <xf numFmtId="3" fontId="8" fillId="3" borderId="0" xfId="5" applyNumberFormat="1" applyFont="1" applyFill="1" applyBorder="1" applyAlignment="1">
      <alignment horizontal="right" wrapText="1"/>
    </xf>
    <xf numFmtId="3" fontId="8" fillId="3" borderId="0" xfId="6" applyNumberFormat="1" applyFont="1" applyFill="1" applyBorder="1" applyAlignment="1">
      <alignment horizontal="right" wrapText="1"/>
    </xf>
    <xf numFmtId="0" fontId="18" fillId="0" borderId="0" xfId="0" applyFont="1" applyFill="1" applyAlignment="1"/>
    <xf numFmtId="3" fontId="18" fillId="0" borderId="0" xfId="0" applyNumberFormat="1" applyFont="1" applyFill="1" applyAlignment="1">
      <alignment horizontal="right"/>
    </xf>
    <xf numFmtId="0" fontId="20" fillId="2" borderId="0" xfId="5" applyFont="1" applyFill="1" applyBorder="1" applyAlignment="1">
      <alignment horizontal="right" wrapText="1"/>
    </xf>
    <xf numFmtId="0" fontId="20" fillId="2" borderId="1" xfId="5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right"/>
    </xf>
    <xf numFmtId="0" fontId="20" fillId="2" borderId="1" xfId="0" applyFont="1" applyFill="1" applyBorder="1" applyAlignment="1">
      <alignment horizontal="right"/>
    </xf>
    <xf numFmtId="0" fontId="20" fillId="2" borderId="0" xfId="7" applyFont="1" applyFill="1" applyBorder="1" applyAlignment="1">
      <alignment horizontal="right"/>
    </xf>
    <xf numFmtId="0" fontId="20" fillId="2" borderId="0" xfId="0" applyFont="1" applyFill="1"/>
    <xf numFmtId="3" fontId="20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right"/>
    </xf>
    <xf numFmtId="0" fontId="21" fillId="0" borderId="0" xfId="0" applyFont="1"/>
    <xf numFmtId="0" fontId="2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13" fillId="0" borderId="0" xfId="0" applyFont="1"/>
    <xf numFmtId="0" fontId="5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/>
    <xf numFmtId="3" fontId="5" fillId="3" borderId="0" xfId="0" applyNumberFormat="1" applyFont="1" applyFill="1" applyAlignment="1"/>
    <xf numFmtId="0" fontId="18" fillId="0" borderId="0" xfId="0" applyFont="1" applyFill="1"/>
    <xf numFmtId="3" fontId="18" fillId="0" borderId="0" xfId="0" applyNumberFormat="1" applyFont="1" applyFill="1"/>
    <xf numFmtId="3" fontId="5" fillId="0" borderId="0" xfId="0" applyNumberFormat="1" applyFont="1" applyFill="1" applyAlignment="1">
      <alignment horizontal="left" indent="1"/>
    </xf>
    <xf numFmtId="3" fontId="5" fillId="3" borderId="0" xfId="0" applyNumberFormat="1" applyFont="1" applyFill="1" applyAlignment="1">
      <alignment horizontal="left" indent="1"/>
    </xf>
    <xf numFmtId="3" fontId="18" fillId="0" borderId="0" xfId="0" applyNumberFormat="1" applyFont="1" applyFill="1" applyBorder="1"/>
    <xf numFmtId="0" fontId="18" fillId="0" borderId="0" xfId="0" applyFont="1" applyFill="1" applyAlignment="1">
      <alignment horizontal="left"/>
    </xf>
    <xf numFmtId="3" fontId="22" fillId="0" borderId="0" xfId="6" applyNumberFormat="1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left"/>
    </xf>
    <xf numFmtId="3" fontId="22" fillId="0" borderId="0" xfId="7" applyNumberFormat="1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3" fillId="0" borderId="0" xfId="0" applyFont="1"/>
    <xf numFmtId="0" fontId="5" fillId="0" borderId="0" xfId="0" applyFont="1" applyFill="1" applyAlignment="1">
      <alignment horizontal="right" wrapText="1"/>
    </xf>
    <xf numFmtId="3" fontId="5" fillId="0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right" wrapText="1"/>
    </xf>
    <xf numFmtId="0" fontId="24" fillId="5" borderId="0" xfId="6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 indent="1"/>
    </xf>
    <xf numFmtId="3" fontId="19" fillId="6" borderId="0" xfId="5" applyNumberFormat="1" applyFont="1" applyFill="1" applyBorder="1" applyAlignment="1">
      <alignment horizontal="right" wrapText="1"/>
    </xf>
    <xf numFmtId="3" fontId="19" fillId="0" borderId="0" xfId="5" applyNumberFormat="1" applyFont="1" applyFill="1" applyBorder="1" applyAlignment="1">
      <alignment horizontal="right" wrapText="1"/>
    </xf>
    <xf numFmtId="0" fontId="19" fillId="0" borderId="0" xfId="5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/>
    </xf>
    <xf numFmtId="0" fontId="25" fillId="5" borderId="2" xfId="6" applyFont="1" applyFill="1" applyBorder="1" applyAlignment="1">
      <alignment horizontal="right" wrapText="1"/>
    </xf>
    <xf numFmtId="166" fontId="5" fillId="6" borderId="0" xfId="0" quotePrefix="1" applyNumberFormat="1" applyFont="1" applyFill="1" applyAlignment="1">
      <alignment horizontal="right"/>
    </xf>
    <xf numFmtId="166" fontId="5" fillId="0" borderId="0" xfId="0" quotePrefix="1" applyNumberFormat="1" applyFont="1" applyAlignment="1">
      <alignment horizontal="right"/>
    </xf>
    <xf numFmtId="0" fontId="5" fillId="7" borderId="0" xfId="0" applyFont="1" applyFill="1" applyAlignment="1">
      <alignment wrapText="1"/>
    </xf>
    <xf numFmtId="166" fontId="5" fillId="7" borderId="0" xfId="0" applyNumberFormat="1" applyFont="1" applyFill="1" applyAlignment="1">
      <alignment horizontal="right"/>
    </xf>
    <xf numFmtId="0" fontId="5" fillId="7" borderId="0" xfId="0" applyFont="1" applyFill="1" applyAlignment="1">
      <alignment horizontal="right"/>
    </xf>
    <xf numFmtId="3" fontId="18" fillId="0" borderId="0" xfId="0" applyNumberFormat="1" applyFont="1" applyFill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3" fontId="5" fillId="6" borderId="0" xfId="0" applyNumberFormat="1" applyFont="1" applyFill="1" applyBorder="1" applyAlignment="1">
      <alignment horizontal="right"/>
    </xf>
    <xf numFmtId="0" fontId="5" fillId="6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3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0" fillId="2" borderId="1" xfId="6" applyFont="1" applyFill="1" applyBorder="1" applyAlignment="1">
      <alignment horizontal="right" wrapText="1"/>
    </xf>
    <xf numFmtId="0" fontId="20" fillId="2" borderId="0" xfId="6" applyFont="1" applyFill="1" applyBorder="1" applyAlignment="1">
      <alignment horizontal="center"/>
    </xf>
    <xf numFmtId="0" fontId="20" fillId="2" borderId="1" xfId="6" applyFont="1" applyFill="1" applyBorder="1" applyAlignment="1">
      <alignment horizontal="right" wrapText="1"/>
    </xf>
    <xf numFmtId="0" fontId="20" fillId="2" borderId="1" xfId="0" applyFont="1" applyFill="1" applyBorder="1" applyAlignment="1">
      <alignment wrapText="1"/>
    </xf>
    <xf numFmtId="0" fontId="20" fillId="2" borderId="1" xfId="6" applyFont="1" applyFill="1" applyBorder="1" applyAlignment="1">
      <alignment horizontal="center"/>
    </xf>
    <xf numFmtId="0" fontId="20" fillId="2" borderId="0" xfId="6" quotePrefix="1" applyFont="1" applyFill="1" applyBorder="1" applyAlignment="1">
      <alignment horizontal="center"/>
    </xf>
    <xf numFmtId="0" fontId="20" fillId="2" borderId="0" xfId="7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center"/>
    </xf>
    <xf numFmtId="0" fontId="27" fillId="0" borderId="0" xfId="0" applyFont="1"/>
    <xf numFmtId="0" fontId="18" fillId="0" borderId="0" xfId="0" applyFont="1"/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28" fillId="0" borderId="0" xfId="0" applyFont="1"/>
    <xf numFmtId="0" fontId="18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30" fillId="0" borderId="0" xfId="0" applyFont="1" applyAlignment="1">
      <alignment horizontal="right"/>
    </xf>
  </cellXfs>
  <cellStyles count="8">
    <cellStyle name="Millares [0]" xfId="1" builtinId="6"/>
    <cellStyle name="Normal" xfId="0" builtinId="0"/>
    <cellStyle name="Normal 2" xfId="2"/>
    <cellStyle name="Normal 3" xfId="3"/>
    <cellStyle name="Normal_4.3" xfId="4"/>
    <cellStyle name="Normal_Hoja1" xfId="5"/>
    <cellStyle name="Normal_Instalacions según uso" xfId="6"/>
    <cellStyle name="Normal_Tipos de Equipamientos por DT" xfId="7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FA"/>
      <rgbColor rgb="00FF0000"/>
      <rgbColor rgb="0000FF00"/>
      <rgbColor rgb="000000FF"/>
      <rgbColor rgb="00FFFF00"/>
      <rgbColor rgb="00FF00FF"/>
      <rgbColor rgb="0000FFFF"/>
      <rgbColor rgb="00CC0099"/>
      <rgbColor rgb="00FFEBFA"/>
      <rgbColor rgb="00000080"/>
      <rgbColor rgb="00808000"/>
      <rgbColor rgb="00800080"/>
      <rgbColor rgb="00008080"/>
      <rgbColor rgb="00C0C0C0"/>
      <rgbColor rgb="00808080"/>
      <rgbColor rgb="00FFEB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3810</xdr:colOff>
      <xdr:row>34</xdr:row>
      <xdr:rowOff>45720</xdr:rowOff>
    </xdr:to>
    <xdr:pic>
      <xdr:nvPicPr>
        <xdr:cNvPr id="322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5509260" cy="554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30480</xdr:rowOff>
    </xdr:from>
    <xdr:to>
      <xdr:col>2</xdr:col>
      <xdr:colOff>26670</xdr:colOff>
      <xdr:row>20</xdr:row>
      <xdr:rowOff>135255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192405"/>
          <a:ext cx="5067300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30480</xdr:rowOff>
    </xdr:from>
    <xdr:to>
      <xdr:col>2</xdr:col>
      <xdr:colOff>1905</xdr:colOff>
      <xdr:row>30</xdr:row>
      <xdr:rowOff>144780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92405"/>
          <a:ext cx="5019675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2</xdr:col>
      <xdr:colOff>0</xdr:colOff>
      <xdr:row>24</xdr:row>
      <xdr:rowOff>19050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47650"/>
          <a:ext cx="5038725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4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4/xls/Cap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6" t="s">
        <v>113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B25"/>
  <sheetViews>
    <sheetView workbookViewId="0"/>
  </sheetViews>
  <sheetFormatPr baseColWidth="10" defaultRowHeight="15" customHeight="1" x14ac:dyDescent="0.2"/>
  <cols>
    <col min="1" max="1" width="22.28515625" customWidth="1"/>
    <col min="2" max="2" width="13.42578125" customWidth="1"/>
  </cols>
  <sheetData>
    <row r="1" spans="1:2" ht="15.75" customHeight="1" x14ac:dyDescent="0.2">
      <c r="A1" s="25" t="s">
        <v>473</v>
      </c>
      <c r="B1" s="17"/>
    </row>
    <row r="2" spans="1:2" ht="15" customHeight="1" x14ac:dyDescent="0.2">
      <c r="A2" s="17"/>
      <c r="B2" s="17"/>
    </row>
    <row r="3" spans="1:2" ht="20.45" customHeight="1" x14ac:dyDescent="0.2">
      <c r="A3" s="102"/>
      <c r="B3" s="109" t="s">
        <v>48</v>
      </c>
    </row>
    <row r="4" spans="1:2" ht="15" customHeight="1" x14ac:dyDescent="0.2">
      <c r="A4" s="103" t="s">
        <v>3</v>
      </c>
      <c r="B4" s="92">
        <f>SUM(B5:B24)</f>
        <v>1054</v>
      </c>
    </row>
    <row r="5" spans="1:2" ht="15" customHeight="1" x14ac:dyDescent="0.2">
      <c r="A5" s="104" t="s">
        <v>4</v>
      </c>
      <c r="B5" s="105">
        <v>57</v>
      </c>
    </row>
    <row r="6" spans="1:2" ht="15" customHeight="1" x14ac:dyDescent="0.2">
      <c r="A6" s="51" t="s">
        <v>123</v>
      </c>
      <c r="B6" s="106">
        <v>61</v>
      </c>
    </row>
    <row r="7" spans="1:2" ht="15" customHeight="1" x14ac:dyDescent="0.2">
      <c r="A7" s="104" t="s">
        <v>5</v>
      </c>
      <c r="B7" s="105">
        <v>85</v>
      </c>
    </row>
    <row r="8" spans="1:2" ht="15" customHeight="1" x14ac:dyDescent="0.2">
      <c r="A8" s="51" t="s">
        <v>6</v>
      </c>
      <c r="B8" s="106">
        <v>54</v>
      </c>
    </row>
    <row r="9" spans="1:2" ht="15" customHeight="1" x14ac:dyDescent="0.2">
      <c r="A9" s="104" t="s">
        <v>124</v>
      </c>
      <c r="B9" s="105">
        <v>54</v>
      </c>
    </row>
    <row r="10" spans="1:2" ht="15" customHeight="1" x14ac:dyDescent="0.2">
      <c r="A10" s="51" t="s">
        <v>125</v>
      </c>
      <c r="B10" s="106">
        <v>45</v>
      </c>
    </row>
    <row r="11" spans="1:2" ht="15" customHeight="1" x14ac:dyDescent="0.2">
      <c r="A11" s="104" t="s">
        <v>126</v>
      </c>
      <c r="B11" s="105">
        <v>38</v>
      </c>
    </row>
    <row r="12" spans="1:2" ht="15" customHeight="1" x14ac:dyDescent="0.2">
      <c r="A12" s="51" t="s">
        <v>7</v>
      </c>
      <c r="B12" s="106">
        <v>57</v>
      </c>
    </row>
    <row r="13" spans="1:2" ht="15" customHeight="1" x14ac:dyDescent="0.2">
      <c r="A13" s="104" t="s">
        <v>8</v>
      </c>
      <c r="B13" s="105">
        <v>68</v>
      </c>
    </row>
    <row r="14" spans="1:2" ht="15" customHeight="1" x14ac:dyDescent="0.2">
      <c r="A14" s="51" t="s">
        <v>9</v>
      </c>
      <c r="B14" s="106">
        <v>100</v>
      </c>
    </row>
    <row r="15" spans="1:2" ht="15" customHeight="1" x14ac:dyDescent="0.2">
      <c r="A15" s="104" t="s">
        <v>10</v>
      </c>
      <c r="B15" s="105">
        <v>89</v>
      </c>
    </row>
    <row r="16" spans="1:2" ht="15" customHeight="1" x14ac:dyDescent="0.2">
      <c r="A16" s="51" t="s">
        <v>11</v>
      </c>
      <c r="B16" s="106">
        <v>71</v>
      </c>
    </row>
    <row r="17" spans="1:2" ht="15" customHeight="1" x14ac:dyDescent="0.2">
      <c r="A17" s="104" t="s">
        <v>12</v>
      </c>
      <c r="B17" s="105">
        <v>50</v>
      </c>
    </row>
    <row r="18" spans="1:2" ht="15" customHeight="1" x14ac:dyDescent="0.2">
      <c r="A18" s="51" t="s">
        <v>13</v>
      </c>
      <c r="B18" s="106">
        <v>37</v>
      </c>
    </row>
    <row r="19" spans="1:2" ht="15" customHeight="1" x14ac:dyDescent="0.2">
      <c r="A19" s="104" t="s">
        <v>14</v>
      </c>
      <c r="B19" s="105">
        <v>39</v>
      </c>
    </row>
    <row r="20" spans="1:2" ht="15" customHeight="1" x14ac:dyDescent="0.2">
      <c r="A20" s="51" t="s">
        <v>15</v>
      </c>
      <c r="B20" s="106">
        <v>53</v>
      </c>
    </row>
    <row r="21" spans="1:2" ht="15" customHeight="1" x14ac:dyDescent="0.2">
      <c r="A21" s="104" t="s">
        <v>16</v>
      </c>
      <c r="B21" s="105">
        <v>9</v>
      </c>
    </row>
    <row r="22" spans="1:2" ht="15" customHeight="1" x14ac:dyDescent="0.2">
      <c r="A22" s="51" t="s">
        <v>17</v>
      </c>
      <c r="B22" s="106">
        <v>19</v>
      </c>
    </row>
    <row r="23" spans="1:2" ht="15" customHeight="1" x14ac:dyDescent="0.2">
      <c r="A23" s="104" t="s">
        <v>18</v>
      </c>
      <c r="B23" s="105">
        <v>61</v>
      </c>
    </row>
    <row r="24" spans="1:2" ht="15" customHeight="1" x14ac:dyDescent="0.2">
      <c r="A24" s="51" t="s">
        <v>328</v>
      </c>
      <c r="B24" s="107">
        <v>7</v>
      </c>
    </row>
    <row r="25" spans="1:2" ht="12.75" x14ac:dyDescent="0.2">
      <c r="A25" s="28" t="s">
        <v>329</v>
      </c>
      <c r="B25" s="10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D15"/>
  <sheetViews>
    <sheetView workbookViewId="0"/>
  </sheetViews>
  <sheetFormatPr baseColWidth="10" defaultRowHeight="12.75" x14ac:dyDescent="0.2"/>
  <cols>
    <col min="1" max="4" width="11.42578125" style="3" customWidth="1"/>
  </cols>
  <sheetData>
    <row r="1" spans="1:4" ht="15.75" customHeight="1" x14ac:dyDescent="0.2">
      <c r="A1" s="16" t="s">
        <v>493</v>
      </c>
      <c r="B1" s="29"/>
      <c r="C1" s="29"/>
      <c r="D1" s="29"/>
    </row>
    <row r="2" spans="1:4" ht="12" customHeight="1" x14ac:dyDescent="0.2">
      <c r="A2" s="29"/>
      <c r="B2" s="29"/>
      <c r="C2" s="29"/>
      <c r="D2" s="29"/>
    </row>
    <row r="3" spans="1:4" ht="18.75" customHeight="1" x14ac:dyDescent="0.2">
      <c r="A3" s="77" t="s">
        <v>48</v>
      </c>
      <c r="B3" s="77" t="s">
        <v>81</v>
      </c>
      <c r="C3" s="77" t="s">
        <v>82</v>
      </c>
      <c r="D3" s="77" t="s">
        <v>0</v>
      </c>
    </row>
    <row r="4" spans="1:4" ht="15" customHeight="1" x14ac:dyDescent="0.2">
      <c r="A4" s="30">
        <f>SUM(B4:D4)</f>
        <v>71</v>
      </c>
      <c r="B4" s="30">
        <v>64</v>
      </c>
      <c r="C4" s="29">
        <v>7</v>
      </c>
      <c r="D4" s="30">
        <v>0</v>
      </c>
    </row>
    <row r="5" spans="1:4" ht="12.75" customHeight="1" x14ac:dyDescent="0.2">
      <c r="A5" s="34" t="s">
        <v>133</v>
      </c>
      <c r="B5" s="32"/>
      <c r="C5" s="32"/>
      <c r="D5" s="32"/>
    </row>
    <row r="6" spans="1:4" ht="12.75" customHeight="1" x14ac:dyDescent="0.2">
      <c r="A6" s="32"/>
      <c r="B6" s="32"/>
      <c r="C6" s="32"/>
      <c r="D6" s="32"/>
    </row>
    <row r="7" spans="1:4" ht="12.75" customHeight="1" x14ac:dyDescent="0.2">
      <c r="A7" s="32"/>
      <c r="B7" s="32"/>
      <c r="C7" s="32"/>
      <c r="D7" s="32"/>
    </row>
    <row r="8" spans="1:4" ht="12.75" customHeight="1" x14ac:dyDescent="0.2">
      <c r="A8" s="32"/>
      <c r="B8" s="32"/>
      <c r="C8" s="32"/>
      <c r="D8" s="32"/>
    </row>
    <row r="9" spans="1:4" ht="12.75" customHeight="1" x14ac:dyDescent="0.2">
      <c r="A9" s="32"/>
      <c r="B9" s="32"/>
      <c r="C9" s="32"/>
      <c r="D9" s="32"/>
    </row>
    <row r="10" spans="1:4" ht="12.75" customHeight="1" x14ac:dyDescent="0.2">
      <c r="A10" s="32"/>
      <c r="B10" s="32"/>
      <c r="C10" s="32"/>
      <c r="D10" s="32"/>
    </row>
    <row r="11" spans="1:4" ht="12.75" customHeight="1" x14ac:dyDescent="0.2">
      <c r="A11" s="32"/>
      <c r="B11" s="35"/>
      <c r="C11" s="32"/>
      <c r="D11" s="32"/>
    </row>
    <row r="12" spans="1:4" ht="12.75" customHeight="1" x14ac:dyDescent="0.2">
      <c r="A12" s="32"/>
      <c r="B12" s="32"/>
      <c r="C12" s="32"/>
      <c r="D12" s="32"/>
    </row>
    <row r="13" spans="1:4" ht="12.75" customHeight="1" x14ac:dyDescent="0.2">
      <c r="A13" s="32"/>
      <c r="B13" s="32"/>
      <c r="C13" s="32"/>
      <c r="D13" s="32"/>
    </row>
    <row r="14" spans="1:4" ht="12.75" customHeight="1" x14ac:dyDescent="0.2">
      <c r="A14" s="32"/>
      <c r="B14" s="32"/>
      <c r="C14" s="32"/>
      <c r="D14" s="32"/>
    </row>
    <row r="15" spans="1:4" ht="12.75" customHeight="1" x14ac:dyDescent="0.2">
      <c r="A15" s="32"/>
      <c r="B15" s="32"/>
      <c r="C15" s="32"/>
      <c r="D15" s="3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B29"/>
  <sheetViews>
    <sheetView zoomScaleNormal="100" workbookViewId="0"/>
  </sheetViews>
  <sheetFormatPr baseColWidth="10" defaultRowHeight="12.75" x14ac:dyDescent="0.2"/>
  <cols>
    <col min="1" max="1" width="38" customWidth="1"/>
    <col min="2" max="2" width="15.7109375" customWidth="1"/>
  </cols>
  <sheetData>
    <row r="1" spans="1:2" ht="15.75" customHeight="1" x14ac:dyDescent="0.2">
      <c r="A1" s="7" t="s">
        <v>492</v>
      </c>
      <c r="B1" s="5"/>
    </row>
    <row r="2" spans="1:2" x14ac:dyDescent="0.2">
      <c r="A2" s="5"/>
      <c r="B2" s="5"/>
    </row>
    <row r="3" spans="1:2" ht="18" customHeight="1" x14ac:dyDescent="0.2">
      <c r="A3" s="19"/>
      <c r="B3" s="77" t="s">
        <v>48</v>
      </c>
    </row>
    <row r="4" spans="1:2" ht="15" customHeight="1" x14ac:dyDescent="0.2">
      <c r="A4" s="88" t="s">
        <v>48</v>
      </c>
      <c r="B4" s="89">
        <f>SUM(B5:B27)</f>
        <v>430</v>
      </c>
    </row>
    <row r="5" spans="1:2" ht="15" customHeight="1" x14ac:dyDescent="0.2">
      <c r="A5" s="37" t="s">
        <v>484</v>
      </c>
      <c r="B5" s="31">
        <v>27</v>
      </c>
    </row>
    <row r="6" spans="1:2" ht="15" customHeight="1" x14ac:dyDescent="0.2">
      <c r="A6" s="38" t="s">
        <v>485</v>
      </c>
      <c r="B6" s="30">
        <v>37</v>
      </c>
    </row>
    <row r="7" spans="1:2" ht="15" customHeight="1" x14ac:dyDescent="0.2">
      <c r="A7" s="37" t="s">
        <v>42</v>
      </c>
      <c r="B7" s="31">
        <v>23</v>
      </c>
    </row>
    <row r="8" spans="1:2" ht="15" customHeight="1" x14ac:dyDescent="0.2">
      <c r="A8" s="38" t="s">
        <v>83</v>
      </c>
      <c r="B8" s="30">
        <v>16</v>
      </c>
    </row>
    <row r="9" spans="1:2" ht="15" customHeight="1" x14ac:dyDescent="0.2">
      <c r="A9" s="37" t="s">
        <v>53</v>
      </c>
      <c r="B9" s="31">
        <v>21</v>
      </c>
    </row>
    <row r="10" spans="1:2" ht="15" customHeight="1" x14ac:dyDescent="0.2">
      <c r="A10" s="38" t="s">
        <v>67</v>
      </c>
      <c r="B10" s="30">
        <v>65</v>
      </c>
    </row>
    <row r="11" spans="1:2" ht="15" customHeight="1" x14ac:dyDescent="0.2">
      <c r="A11" s="37" t="s">
        <v>70</v>
      </c>
      <c r="B11" s="31">
        <v>45</v>
      </c>
    </row>
    <row r="12" spans="1:2" ht="15" customHeight="1" x14ac:dyDescent="0.2">
      <c r="A12" s="38" t="s">
        <v>195</v>
      </c>
      <c r="B12" s="30">
        <v>20</v>
      </c>
    </row>
    <row r="13" spans="1:2" ht="15" customHeight="1" x14ac:dyDescent="0.2">
      <c r="A13" s="37" t="s">
        <v>118</v>
      </c>
      <c r="B13" s="31">
        <v>9</v>
      </c>
    </row>
    <row r="14" spans="1:2" ht="15" customHeight="1" x14ac:dyDescent="0.2">
      <c r="A14" s="38" t="s">
        <v>84</v>
      </c>
      <c r="B14" s="30">
        <v>7</v>
      </c>
    </row>
    <row r="15" spans="1:2" ht="15" customHeight="1" x14ac:dyDescent="0.2">
      <c r="A15" s="37" t="s">
        <v>51</v>
      </c>
      <c r="B15" s="31">
        <v>12</v>
      </c>
    </row>
    <row r="16" spans="1:2" ht="15" customHeight="1" x14ac:dyDescent="0.2">
      <c r="A16" s="38" t="s">
        <v>85</v>
      </c>
      <c r="B16" s="30">
        <v>13</v>
      </c>
    </row>
    <row r="17" spans="1:2" ht="15" customHeight="1" x14ac:dyDescent="0.2">
      <c r="A17" s="37" t="s">
        <v>62</v>
      </c>
      <c r="B17" s="31">
        <v>48</v>
      </c>
    </row>
    <row r="18" spans="1:2" ht="15" customHeight="1" x14ac:dyDescent="0.2">
      <c r="A18" s="38" t="s">
        <v>66</v>
      </c>
      <c r="B18" s="30">
        <v>15</v>
      </c>
    </row>
    <row r="19" spans="1:2" ht="15" customHeight="1" x14ac:dyDescent="0.2">
      <c r="A19" s="37" t="s">
        <v>114</v>
      </c>
      <c r="B19" s="31">
        <v>11</v>
      </c>
    </row>
    <row r="20" spans="1:2" ht="15" customHeight="1" x14ac:dyDescent="0.2">
      <c r="A20" s="38" t="s">
        <v>55</v>
      </c>
      <c r="B20" s="30">
        <v>15</v>
      </c>
    </row>
    <row r="21" spans="1:2" ht="15" customHeight="1" x14ac:dyDescent="0.2">
      <c r="A21" s="37" t="s">
        <v>86</v>
      </c>
      <c r="B21" s="31">
        <v>4</v>
      </c>
    </row>
    <row r="22" spans="1:2" ht="15" customHeight="1" x14ac:dyDescent="0.2">
      <c r="A22" s="38" t="s">
        <v>223</v>
      </c>
      <c r="B22" s="30">
        <v>5</v>
      </c>
    </row>
    <row r="23" spans="1:2" ht="15" customHeight="1" x14ac:dyDescent="0.2">
      <c r="A23" s="37" t="s">
        <v>78</v>
      </c>
      <c r="B23" s="31">
        <v>22</v>
      </c>
    </row>
    <row r="24" spans="1:2" ht="15" customHeight="1" x14ac:dyDescent="0.2">
      <c r="A24" s="38" t="s">
        <v>159</v>
      </c>
      <c r="B24" s="30">
        <v>3</v>
      </c>
    </row>
    <row r="25" spans="1:2" ht="15" customHeight="1" x14ac:dyDescent="0.2">
      <c r="A25" s="37" t="s">
        <v>131</v>
      </c>
      <c r="B25" s="31">
        <v>4</v>
      </c>
    </row>
    <row r="26" spans="1:2" ht="15" customHeight="1" x14ac:dyDescent="0.2">
      <c r="A26" s="38" t="s">
        <v>486</v>
      </c>
      <c r="B26" s="30">
        <v>6</v>
      </c>
    </row>
    <row r="27" spans="1:2" ht="15" customHeight="1" x14ac:dyDescent="0.2">
      <c r="A27" s="37" t="s">
        <v>59</v>
      </c>
      <c r="B27" s="31">
        <v>2</v>
      </c>
    </row>
    <row r="28" spans="1:2" ht="12.75" customHeight="1" x14ac:dyDescent="0.2">
      <c r="A28" s="34" t="s">
        <v>491</v>
      </c>
      <c r="B28" s="30"/>
    </row>
    <row r="29" spans="1:2" ht="12.75" customHeight="1" x14ac:dyDescent="0.2">
      <c r="A29" s="34" t="s">
        <v>133</v>
      </c>
      <c r="B29" s="1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E52"/>
  <sheetViews>
    <sheetView workbookViewId="0"/>
  </sheetViews>
  <sheetFormatPr baseColWidth="10" defaultRowHeight="12.75" x14ac:dyDescent="0.2"/>
  <cols>
    <col min="1" max="1" width="32.85546875" customWidth="1"/>
  </cols>
  <sheetData>
    <row r="1" spans="1:5" ht="15.75" customHeight="1" x14ac:dyDescent="0.2">
      <c r="A1" s="7" t="s">
        <v>494</v>
      </c>
      <c r="B1" s="5"/>
      <c r="C1" s="5"/>
      <c r="D1" s="5"/>
      <c r="E1" s="5"/>
    </row>
    <row r="2" spans="1:5" x14ac:dyDescent="0.2">
      <c r="A2" s="5"/>
      <c r="B2" s="5"/>
      <c r="C2" s="5"/>
      <c r="D2" s="5"/>
      <c r="E2" s="5"/>
    </row>
    <row r="3" spans="1:5" ht="18.75" customHeight="1" x14ac:dyDescent="0.2">
      <c r="A3" s="19"/>
      <c r="B3" s="77" t="s">
        <v>48</v>
      </c>
      <c r="C3" s="77" t="s">
        <v>87</v>
      </c>
      <c r="D3" s="77" t="s">
        <v>88</v>
      </c>
      <c r="E3" s="5"/>
    </row>
    <row r="4" spans="1:5" ht="15" customHeight="1" x14ac:dyDescent="0.2">
      <c r="A4" s="88" t="s">
        <v>48</v>
      </c>
      <c r="B4" s="89">
        <f>SUM(B5:B27)</f>
        <v>5481</v>
      </c>
      <c r="C4" s="89">
        <f>SUM(C5:C27)</f>
        <v>3092</v>
      </c>
      <c r="D4" s="89">
        <f>SUM(D5:D27)</f>
        <v>2389</v>
      </c>
      <c r="E4" s="5"/>
    </row>
    <row r="5" spans="1:5" ht="15" customHeight="1" x14ac:dyDescent="0.2">
      <c r="A5" s="37" t="s">
        <v>495</v>
      </c>
      <c r="B5" s="22">
        <f>SUM(C5:D5)</f>
        <v>396</v>
      </c>
      <c r="C5" s="31">
        <v>241</v>
      </c>
      <c r="D5" s="10">
        <v>155</v>
      </c>
      <c r="E5" s="5"/>
    </row>
    <row r="6" spans="1:5" ht="15" customHeight="1" x14ac:dyDescent="0.2">
      <c r="A6" s="38" t="s">
        <v>485</v>
      </c>
      <c r="B6" s="30">
        <f t="shared" ref="B6:B27" si="0">SUM(C6:D6)</f>
        <v>522</v>
      </c>
      <c r="C6" s="30">
        <v>317</v>
      </c>
      <c r="D6" s="12">
        <v>205</v>
      </c>
      <c r="E6" s="5"/>
    </row>
    <row r="7" spans="1:5" ht="15" customHeight="1" x14ac:dyDescent="0.2">
      <c r="A7" s="37" t="s">
        <v>42</v>
      </c>
      <c r="B7" s="31">
        <f t="shared" si="0"/>
        <v>323</v>
      </c>
      <c r="C7" s="31">
        <v>124</v>
      </c>
      <c r="D7" s="10">
        <v>199</v>
      </c>
      <c r="E7" s="5"/>
    </row>
    <row r="8" spans="1:5" ht="15" customHeight="1" x14ac:dyDescent="0.2">
      <c r="A8" s="38" t="s">
        <v>83</v>
      </c>
      <c r="B8" s="30">
        <f t="shared" si="0"/>
        <v>214</v>
      </c>
      <c r="C8" s="30">
        <v>123</v>
      </c>
      <c r="D8" s="12">
        <v>91</v>
      </c>
      <c r="E8" s="5"/>
    </row>
    <row r="9" spans="1:5" ht="15" customHeight="1" x14ac:dyDescent="0.2">
      <c r="A9" s="37" t="s">
        <v>53</v>
      </c>
      <c r="B9" s="31">
        <f t="shared" si="0"/>
        <v>348</v>
      </c>
      <c r="C9" s="31">
        <v>220</v>
      </c>
      <c r="D9" s="10">
        <v>128</v>
      </c>
      <c r="E9" s="5"/>
    </row>
    <row r="10" spans="1:5" ht="15" customHeight="1" x14ac:dyDescent="0.2">
      <c r="A10" s="38" t="s">
        <v>67</v>
      </c>
      <c r="B10" s="30">
        <f t="shared" si="0"/>
        <v>793</v>
      </c>
      <c r="C10" s="30">
        <v>548</v>
      </c>
      <c r="D10" s="12">
        <v>245</v>
      </c>
      <c r="E10" s="5"/>
    </row>
    <row r="11" spans="1:5" ht="15" customHeight="1" x14ac:dyDescent="0.2">
      <c r="A11" s="37" t="s">
        <v>70</v>
      </c>
      <c r="B11" s="31">
        <f t="shared" si="0"/>
        <v>582</v>
      </c>
      <c r="C11" s="31">
        <v>351</v>
      </c>
      <c r="D11" s="10">
        <v>231</v>
      </c>
      <c r="E11" s="5"/>
    </row>
    <row r="12" spans="1:5" ht="15" customHeight="1" x14ac:dyDescent="0.2">
      <c r="A12" s="38" t="s">
        <v>75</v>
      </c>
      <c r="B12" s="30">
        <f t="shared" si="0"/>
        <v>99</v>
      </c>
      <c r="C12" s="30">
        <v>50</v>
      </c>
      <c r="D12" s="12">
        <v>49</v>
      </c>
      <c r="E12" s="5"/>
    </row>
    <row r="13" spans="1:5" ht="15" customHeight="1" x14ac:dyDescent="0.2">
      <c r="A13" s="37" t="s">
        <v>118</v>
      </c>
      <c r="B13" s="31">
        <f t="shared" si="0"/>
        <v>137</v>
      </c>
      <c r="C13" s="31">
        <v>0</v>
      </c>
      <c r="D13" s="31">
        <v>137</v>
      </c>
      <c r="E13" s="5"/>
    </row>
    <row r="14" spans="1:5" ht="15" customHeight="1" x14ac:dyDescent="0.2">
      <c r="A14" s="38" t="s">
        <v>84</v>
      </c>
      <c r="B14" s="30">
        <f t="shared" si="0"/>
        <v>121</v>
      </c>
      <c r="C14" s="30">
        <v>102</v>
      </c>
      <c r="D14" s="12">
        <v>19</v>
      </c>
      <c r="E14" s="5"/>
    </row>
    <row r="15" spans="1:5" ht="15" customHeight="1" x14ac:dyDescent="0.2">
      <c r="A15" s="37" t="s">
        <v>51</v>
      </c>
      <c r="B15" s="31">
        <f t="shared" si="0"/>
        <v>170</v>
      </c>
      <c r="C15" s="31">
        <v>5</v>
      </c>
      <c r="D15" s="10">
        <v>165</v>
      </c>
      <c r="E15" s="5"/>
    </row>
    <row r="16" spans="1:5" ht="15" customHeight="1" x14ac:dyDescent="0.2">
      <c r="A16" s="38" t="s">
        <v>85</v>
      </c>
      <c r="B16" s="30">
        <f t="shared" si="0"/>
        <v>173</v>
      </c>
      <c r="C16" s="30">
        <v>117</v>
      </c>
      <c r="D16" s="12">
        <v>56</v>
      </c>
      <c r="E16" s="5"/>
    </row>
    <row r="17" spans="1:5" ht="15" customHeight="1" x14ac:dyDescent="0.2">
      <c r="A17" s="37" t="s">
        <v>62</v>
      </c>
      <c r="B17" s="31">
        <f t="shared" si="0"/>
        <v>611</v>
      </c>
      <c r="C17" s="31">
        <v>348</v>
      </c>
      <c r="D17" s="10">
        <v>263</v>
      </c>
      <c r="E17" s="5"/>
    </row>
    <row r="18" spans="1:5" ht="15" customHeight="1" x14ac:dyDescent="0.2">
      <c r="A18" s="38" t="s">
        <v>66</v>
      </c>
      <c r="B18" s="30">
        <f t="shared" si="0"/>
        <v>185</v>
      </c>
      <c r="C18" s="30">
        <v>131</v>
      </c>
      <c r="D18" s="12">
        <v>54</v>
      </c>
      <c r="E18" s="5"/>
    </row>
    <row r="19" spans="1:5" ht="15" customHeight="1" x14ac:dyDescent="0.2">
      <c r="A19" s="37" t="s">
        <v>114</v>
      </c>
      <c r="B19" s="31">
        <f t="shared" si="0"/>
        <v>66</v>
      </c>
      <c r="C19" s="31">
        <v>44</v>
      </c>
      <c r="D19" s="10">
        <v>22</v>
      </c>
      <c r="E19" s="5"/>
    </row>
    <row r="20" spans="1:5" ht="15" customHeight="1" x14ac:dyDescent="0.2">
      <c r="A20" s="38" t="s">
        <v>55</v>
      </c>
      <c r="B20" s="30">
        <f t="shared" si="0"/>
        <v>124</v>
      </c>
      <c r="C20" s="30">
        <v>76</v>
      </c>
      <c r="D20" s="12">
        <v>48</v>
      </c>
      <c r="E20" s="5"/>
    </row>
    <row r="21" spans="1:5" ht="15" customHeight="1" x14ac:dyDescent="0.2">
      <c r="A21" s="37" t="s">
        <v>86</v>
      </c>
      <c r="B21" s="31">
        <f t="shared" si="0"/>
        <v>32</v>
      </c>
      <c r="C21" s="31">
        <v>27</v>
      </c>
      <c r="D21" s="10">
        <v>5</v>
      </c>
      <c r="E21" s="5"/>
    </row>
    <row r="22" spans="1:5" ht="15" customHeight="1" x14ac:dyDescent="0.2">
      <c r="A22" s="38" t="s">
        <v>223</v>
      </c>
      <c r="B22" s="30">
        <f t="shared" si="0"/>
        <v>86</v>
      </c>
      <c r="C22" s="30">
        <v>42</v>
      </c>
      <c r="D22" s="12">
        <v>44</v>
      </c>
      <c r="E22" s="5"/>
    </row>
    <row r="23" spans="1:5" ht="15" customHeight="1" x14ac:dyDescent="0.2">
      <c r="A23" s="37" t="s">
        <v>78</v>
      </c>
      <c r="B23" s="31">
        <f t="shared" si="0"/>
        <v>317</v>
      </c>
      <c r="C23" s="31">
        <v>121</v>
      </c>
      <c r="D23" s="10">
        <v>196</v>
      </c>
      <c r="E23" s="5"/>
    </row>
    <row r="24" spans="1:5" ht="15" customHeight="1" x14ac:dyDescent="0.2">
      <c r="A24" s="38" t="s">
        <v>131</v>
      </c>
      <c r="B24" s="30">
        <f t="shared" si="0"/>
        <v>58</v>
      </c>
      <c r="C24" s="30">
        <v>41</v>
      </c>
      <c r="D24" s="12">
        <v>17</v>
      </c>
      <c r="E24" s="5"/>
    </row>
    <row r="25" spans="1:5" ht="15" customHeight="1" x14ac:dyDescent="0.2">
      <c r="A25" s="37" t="s">
        <v>159</v>
      </c>
      <c r="B25" s="31">
        <f t="shared" si="0"/>
        <v>21</v>
      </c>
      <c r="C25" s="31">
        <v>16</v>
      </c>
      <c r="D25" s="10">
        <v>5</v>
      </c>
      <c r="E25" s="5"/>
    </row>
    <row r="26" spans="1:5" ht="15" customHeight="1" x14ac:dyDescent="0.2">
      <c r="A26" s="51" t="s">
        <v>486</v>
      </c>
      <c r="B26" s="116">
        <f t="shared" si="0"/>
        <v>95</v>
      </c>
      <c r="C26" s="116">
        <v>43</v>
      </c>
      <c r="D26" s="116">
        <v>52</v>
      </c>
      <c r="E26" s="5"/>
    </row>
    <row r="27" spans="1:5" ht="15" customHeight="1" x14ac:dyDescent="0.2">
      <c r="A27" s="104" t="s">
        <v>59</v>
      </c>
      <c r="B27" s="117">
        <f t="shared" si="0"/>
        <v>8</v>
      </c>
      <c r="C27" s="117">
        <v>5</v>
      </c>
      <c r="D27" s="118">
        <v>3</v>
      </c>
      <c r="E27" s="5"/>
    </row>
    <row r="28" spans="1:5" ht="15" customHeight="1" x14ac:dyDescent="0.2">
      <c r="A28" s="14" t="s">
        <v>146</v>
      </c>
      <c r="B28" s="30"/>
      <c r="C28" s="30"/>
      <c r="D28" s="30"/>
      <c r="E28" s="5"/>
    </row>
    <row r="29" spans="1:5" ht="12.75" customHeight="1" x14ac:dyDescent="0.2">
      <c r="A29" s="34" t="s">
        <v>133</v>
      </c>
      <c r="B29" s="14"/>
      <c r="C29" s="14"/>
      <c r="D29" s="14"/>
      <c r="E29" s="5"/>
    </row>
    <row r="30" spans="1:5" x14ac:dyDescent="0.2">
      <c r="A30" s="5"/>
      <c r="B30" s="5"/>
      <c r="C30" s="5"/>
      <c r="D30" s="5"/>
      <c r="E30" s="5"/>
    </row>
    <row r="31" spans="1:5" x14ac:dyDescent="0.2">
      <c r="A31" s="119"/>
      <c r="B31" s="5"/>
      <c r="C31" s="5"/>
      <c r="D31" s="5"/>
      <c r="E31" s="5"/>
    </row>
    <row r="32" spans="1:5" x14ac:dyDescent="0.2">
      <c r="A32" s="24"/>
      <c r="B32" s="5"/>
      <c r="C32" s="5"/>
      <c r="D32" s="5"/>
      <c r="E32" s="5"/>
    </row>
    <row r="33" spans="1:5" x14ac:dyDescent="0.2">
      <c r="A33" s="119"/>
      <c r="B33" s="5"/>
      <c r="C33" s="5"/>
      <c r="D33" s="5"/>
      <c r="E33" s="5"/>
    </row>
    <row r="34" spans="1:5" x14ac:dyDescent="0.2">
      <c r="A34" s="119"/>
      <c r="B34" s="5"/>
      <c r="C34" s="5"/>
      <c r="D34" s="5"/>
      <c r="E34" s="5"/>
    </row>
    <row r="35" spans="1:5" x14ac:dyDescent="0.2">
      <c r="A35" s="119"/>
      <c r="B35" s="5"/>
      <c r="C35" s="5"/>
      <c r="D35" s="5"/>
      <c r="E35" s="5"/>
    </row>
    <row r="36" spans="1:5" x14ac:dyDescent="0.2">
      <c r="A36" s="119"/>
      <c r="B36" s="5"/>
      <c r="C36" s="5"/>
      <c r="D36" s="5"/>
      <c r="E36" s="5"/>
    </row>
    <row r="37" spans="1:5" x14ac:dyDescent="0.2">
      <c r="A37" s="119"/>
      <c r="B37" s="5"/>
      <c r="C37" s="5"/>
      <c r="D37" s="5"/>
      <c r="E37" s="5"/>
    </row>
    <row r="38" spans="1:5" x14ac:dyDescent="0.2">
      <c r="A38" s="119"/>
      <c r="B38" s="5"/>
      <c r="C38" s="5"/>
      <c r="D38" s="5"/>
      <c r="E38" s="5"/>
    </row>
    <row r="39" spans="1:5" x14ac:dyDescent="0.2">
      <c r="A39" s="119"/>
      <c r="B39" s="5"/>
      <c r="C39" s="5"/>
      <c r="D39" s="5"/>
      <c r="E39" s="5"/>
    </row>
    <row r="40" spans="1:5" x14ac:dyDescent="0.2">
      <c r="A40" s="119"/>
      <c r="B40" s="5"/>
      <c r="C40" s="5"/>
      <c r="D40" s="5"/>
      <c r="E40" s="5"/>
    </row>
    <row r="41" spans="1:5" x14ac:dyDescent="0.2">
      <c r="A41" s="119"/>
      <c r="B41" s="5"/>
      <c r="C41" s="5"/>
      <c r="D41" s="5"/>
      <c r="E41" s="5"/>
    </row>
    <row r="42" spans="1:5" x14ac:dyDescent="0.2">
      <c r="A42" s="119"/>
      <c r="B42" s="5"/>
      <c r="C42" s="5"/>
      <c r="D42" s="5"/>
      <c r="E42" s="5"/>
    </row>
    <row r="43" spans="1:5" x14ac:dyDescent="0.2">
      <c r="A43" s="119"/>
      <c r="B43" s="5"/>
      <c r="C43" s="5"/>
      <c r="D43" s="5"/>
      <c r="E43" s="5"/>
    </row>
    <row r="44" spans="1:5" x14ac:dyDescent="0.2">
      <c r="A44" s="119"/>
      <c r="B44" s="5"/>
      <c r="C44" s="5"/>
      <c r="D44" s="5"/>
      <c r="E44" s="5"/>
    </row>
    <row r="45" spans="1:5" x14ac:dyDescent="0.2">
      <c r="A45" s="119"/>
      <c r="B45" s="5"/>
      <c r="C45" s="5"/>
      <c r="D45" s="5"/>
      <c r="E45" s="5"/>
    </row>
    <row r="46" spans="1:5" x14ac:dyDescent="0.2">
      <c r="A46" s="119"/>
      <c r="B46" s="5"/>
      <c r="C46" s="5"/>
      <c r="D46" s="5"/>
      <c r="E46" s="5"/>
    </row>
    <row r="47" spans="1:5" x14ac:dyDescent="0.2">
      <c r="A47" s="119"/>
      <c r="B47" s="5"/>
      <c r="C47" s="5"/>
      <c r="D47" s="5"/>
      <c r="E47" s="5"/>
    </row>
    <row r="48" spans="1:5" x14ac:dyDescent="0.2">
      <c r="A48" s="119"/>
      <c r="B48" s="5"/>
      <c r="C48" s="5"/>
      <c r="D48" s="5"/>
      <c r="E48" s="5"/>
    </row>
    <row r="49" spans="1:5" x14ac:dyDescent="0.2">
      <c r="A49" s="119"/>
      <c r="B49" s="5"/>
      <c r="C49" s="5"/>
      <c r="D49" s="5"/>
      <c r="E49" s="5"/>
    </row>
    <row r="50" spans="1:5" x14ac:dyDescent="0.2">
      <c r="A50" s="119"/>
      <c r="B50" s="5"/>
      <c r="C50" s="5"/>
      <c r="D50" s="5"/>
      <c r="E50" s="5"/>
    </row>
    <row r="51" spans="1:5" x14ac:dyDescent="0.2">
      <c r="A51" s="5"/>
      <c r="B51" s="5"/>
      <c r="C51" s="5"/>
      <c r="D51" s="5"/>
      <c r="E51" s="5"/>
    </row>
    <row r="52" spans="1:5" x14ac:dyDescent="0.2">
      <c r="A52" s="5"/>
      <c r="B52" s="5"/>
      <c r="C52" s="5"/>
      <c r="D52" s="5"/>
      <c r="E52" s="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D1:E33"/>
  <sheetViews>
    <sheetView workbookViewId="0"/>
  </sheetViews>
  <sheetFormatPr baseColWidth="10" defaultColWidth="11.42578125" defaultRowHeight="12.75" x14ac:dyDescent="0.2"/>
  <cols>
    <col min="1" max="1" width="5.5703125" style="45" customWidth="1"/>
    <col min="2" max="2" width="75.7109375" style="45" customWidth="1"/>
    <col min="3" max="3" width="5.5703125" style="45" customWidth="1"/>
    <col min="4" max="4" width="28.5703125" style="45" customWidth="1"/>
    <col min="5" max="16384" width="11.42578125" style="45"/>
  </cols>
  <sheetData>
    <row r="1" spans="4:5" x14ac:dyDescent="0.2">
      <c r="D1" s="46"/>
    </row>
    <row r="2" spans="4:5" x14ac:dyDescent="0.2">
      <c r="D2" s="47"/>
      <c r="E2" s="48"/>
    </row>
    <row r="3" spans="4:5" x14ac:dyDescent="0.2">
      <c r="D3" s="49"/>
      <c r="E3" s="50"/>
    </row>
    <row r="4" spans="4:5" x14ac:dyDescent="0.2">
      <c r="D4" s="49"/>
      <c r="E4" s="50"/>
    </row>
    <row r="5" spans="4:5" x14ac:dyDescent="0.2">
      <c r="D5" s="49"/>
      <c r="E5" s="50"/>
    </row>
    <row r="6" spans="4:5" x14ac:dyDescent="0.2">
      <c r="D6" s="49"/>
      <c r="E6" s="50"/>
    </row>
    <row r="7" spans="4:5" x14ac:dyDescent="0.2">
      <c r="D7" s="49"/>
      <c r="E7" s="50"/>
    </row>
    <row r="8" spans="4:5" x14ac:dyDescent="0.2">
      <c r="D8" s="49"/>
      <c r="E8" s="50"/>
    </row>
    <row r="9" spans="4:5" x14ac:dyDescent="0.2">
      <c r="D9" s="49"/>
      <c r="E9" s="50"/>
    </row>
    <row r="10" spans="4:5" x14ac:dyDescent="0.2">
      <c r="D10" s="49"/>
      <c r="E10" s="50"/>
    </row>
    <row r="11" spans="4:5" x14ac:dyDescent="0.2">
      <c r="D11" s="49"/>
      <c r="E11" s="50"/>
    </row>
    <row r="12" spans="4:5" x14ac:dyDescent="0.2">
      <c r="D12" s="49"/>
      <c r="E12" s="50"/>
    </row>
    <row r="13" spans="4:5" x14ac:dyDescent="0.2">
      <c r="D13" s="49"/>
      <c r="E13" s="50"/>
    </row>
    <row r="14" spans="4:5" x14ac:dyDescent="0.2">
      <c r="D14" s="49"/>
      <c r="E14" s="50"/>
    </row>
    <row r="15" spans="4:5" x14ac:dyDescent="0.2">
      <c r="D15" s="49"/>
      <c r="E15" s="50"/>
    </row>
    <row r="16" spans="4:5" x14ac:dyDescent="0.2">
      <c r="D16" s="49"/>
      <c r="E16" s="50"/>
    </row>
    <row r="17" spans="4:5" x14ac:dyDescent="0.2">
      <c r="D17" s="49"/>
      <c r="E17" s="50"/>
    </row>
    <row r="18" spans="4:5" x14ac:dyDescent="0.2">
      <c r="D18" s="49"/>
      <c r="E18" s="50"/>
    </row>
    <row r="19" spans="4:5" x14ac:dyDescent="0.2">
      <c r="D19" s="49"/>
      <c r="E19" s="50"/>
    </row>
    <row r="20" spans="4:5" x14ac:dyDescent="0.2">
      <c r="D20" s="49"/>
      <c r="E20" s="50"/>
    </row>
    <row r="21" spans="4:5" x14ac:dyDescent="0.2">
      <c r="D21" s="49"/>
      <c r="E21" s="50"/>
    </row>
    <row r="22" spans="4:5" x14ac:dyDescent="0.2">
      <c r="D22" s="49"/>
      <c r="E22" s="50"/>
    </row>
    <row r="23" spans="4:5" x14ac:dyDescent="0.2">
      <c r="D23" s="49"/>
      <c r="E23" s="50"/>
    </row>
    <row r="24" spans="4:5" x14ac:dyDescent="0.2">
      <c r="D24" s="49"/>
      <c r="E24" s="50"/>
    </row>
    <row r="25" spans="4:5" x14ac:dyDescent="0.2">
      <c r="D25" s="49"/>
      <c r="E25" s="50"/>
    </row>
    <row r="26" spans="4:5" x14ac:dyDescent="0.2">
      <c r="D26" s="49"/>
      <c r="E26" s="50"/>
    </row>
    <row r="27" spans="4:5" x14ac:dyDescent="0.2">
      <c r="D27" s="49"/>
      <c r="E27" s="50"/>
    </row>
    <row r="28" spans="4:5" x14ac:dyDescent="0.2">
      <c r="D28" s="49"/>
      <c r="E28" s="50"/>
    </row>
    <row r="29" spans="4:5" x14ac:dyDescent="0.2">
      <c r="D29" s="49"/>
      <c r="E29" s="50"/>
    </row>
    <row r="30" spans="4:5" x14ac:dyDescent="0.2">
      <c r="D30" s="49"/>
      <c r="E30" s="50"/>
    </row>
    <row r="31" spans="4:5" x14ac:dyDescent="0.2">
      <c r="D31" s="49"/>
      <c r="E31" s="50"/>
    </row>
    <row r="32" spans="4:5" x14ac:dyDescent="0.2">
      <c r="D32" s="49"/>
      <c r="E32" s="50"/>
    </row>
    <row r="33" spans="4:5" x14ac:dyDescent="0.2">
      <c r="D33" s="49"/>
      <c r="E33" s="50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D32"/>
  <sheetViews>
    <sheetView workbookViewId="0"/>
  </sheetViews>
  <sheetFormatPr baseColWidth="10" defaultRowHeight="12.75" x14ac:dyDescent="0.2"/>
  <cols>
    <col min="1" max="1" width="21.7109375" customWidth="1"/>
    <col min="2" max="4" width="12" customWidth="1"/>
  </cols>
  <sheetData>
    <row r="1" spans="1:4" ht="15.75" customHeight="1" x14ac:dyDescent="0.2">
      <c r="A1" s="7" t="s">
        <v>332</v>
      </c>
      <c r="B1" s="5"/>
      <c r="C1" s="5"/>
      <c r="D1" s="5"/>
    </row>
    <row r="2" spans="1:4" x14ac:dyDescent="0.2">
      <c r="A2" s="98"/>
      <c r="B2" s="98"/>
      <c r="C2" s="5"/>
      <c r="D2" s="5"/>
    </row>
    <row r="3" spans="1:4" ht="29.25" customHeight="1" x14ac:dyDescent="0.2">
      <c r="A3" s="54" t="s">
        <v>141</v>
      </c>
      <c r="B3" s="101" t="s">
        <v>171</v>
      </c>
      <c r="C3" s="101" t="s">
        <v>170</v>
      </c>
      <c r="D3" s="101" t="s">
        <v>152</v>
      </c>
    </row>
    <row r="4" spans="1:4" ht="15" customHeight="1" x14ac:dyDescent="0.2">
      <c r="A4" s="93" t="s">
        <v>48</v>
      </c>
      <c r="B4" s="89">
        <f>B5+B9</f>
        <v>720</v>
      </c>
      <c r="C4" s="89">
        <f>C5+C9</f>
        <v>2185</v>
      </c>
      <c r="D4" s="69" t="s">
        <v>138</v>
      </c>
    </row>
    <row r="5" spans="1:4" ht="15" customHeight="1" x14ac:dyDescent="0.2">
      <c r="A5" s="37" t="s">
        <v>326</v>
      </c>
      <c r="B5" s="22">
        <f>SUM(B6:B8)</f>
        <v>6</v>
      </c>
      <c r="C5" s="22">
        <f>SUM(C6:C8)</f>
        <v>26</v>
      </c>
      <c r="D5" s="31" t="s">
        <v>138</v>
      </c>
    </row>
    <row r="6" spans="1:4" ht="15" customHeight="1" x14ac:dyDescent="0.2">
      <c r="A6" s="60" t="s">
        <v>167</v>
      </c>
      <c r="B6" s="21">
        <v>4</v>
      </c>
      <c r="C6" s="40">
        <v>8</v>
      </c>
      <c r="D6" s="40" t="s">
        <v>138</v>
      </c>
    </row>
    <row r="7" spans="1:4" ht="15" customHeight="1" x14ac:dyDescent="0.2">
      <c r="A7" s="61" t="s">
        <v>168</v>
      </c>
      <c r="B7" s="22">
        <v>1</v>
      </c>
      <c r="C7" s="39">
        <v>9</v>
      </c>
      <c r="D7" s="39" t="s">
        <v>138</v>
      </c>
    </row>
    <row r="8" spans="1:4" ht="15" customHeight="1" x14ac:dyDescent="0.2">
      <c r="A8" s="60" t="s">
        <v>169</v>
      </c>
      <c r="B8" s="21">
        <v>1</v>
      </c>
      <c r="C8" s="40">
        <v>9</v>
      </c>
      <c r="D8" s="40" t="s">
        <v>138</v>
      </c>
    </row>
    <row r="9" spans="1:4" ht="15" customHeight="1" x14ac:dyDescent="0.2">
      <c r="A9" s="37" t="s">
        <v>327</v>
      </c>
      <c r="B9" s="22">
        <f>SUM(B10:B29)</f>
        <v>714</v>
      </c>
      <c r="C9" s="22">
        <f>SUM(C10:C29)</f>
        <v>2159</v>
      </c>
      <c r="D9" s="22">
        <f>SUM(D10:D29)</f>
        <v>86782</v>
      </c>
    </row>
    <row r="10" spans="1:4" ht="15" customHeight="1" x14ac:dyDescent="0.2">
      <c r="A10" s="60" t="s">
        <v>307</v>
      </c>
      <c r="B10" s="21">
        <v>18</v>
      </c>
      <c r="C10" s="21">
        <v>51</v>
      </c>
      <c r="D10" s="21">
        <v>1422</v>
      </c>
    </row>
    <row r="11" spans="1:4" ht="15" customHeight="1" x14ac:dyDescent="0.2">
      <c r="A11" s="61" t="s">
        <v>308</v>
      </c>
      <c r="B11" s="22">
        <v>10</v>
      </c>
      <c r="C11" s="22">
        <v>33</v>
      </c>
      <c r="D11" s="22">
        <v>1530</v>
      </c>
    </row>
    <row r="12" spans="1:4" ht="15" customHeight="1" x14ac:dyDescent="0.2">
      <c r="A12" s="60" t="s">
        <v>309</v>
      </c>
      <c r="B12" s="21">
        <v>20</v>
      </c>
      <c r="C12" s="21">
        <v>78</v>
      </c>
      <c r="D12" s="21">
        <v>1987</v>
      </c>
    </row>
    <row r="13" spans="1:4" ht="15" customHeight="1" x14ac:dyDescent="0.2">
      <c r="A13" s="61" t="s">
        <v>310</v>
      </c>
      <c r="B13" s="22">
        <v>53</v>
      </c>
      <c r="C13" s="22">
        <v>145</v>
      </c>
      <c r="D13" s="22">
        <v>5226</v>
      </c>
    </row>
    <row r="14" spans="1:4" ht="15" customHeight="1" x14ac:dyDescent="0.2">
      <c r="A14" s="60" t="s">
        <v>311</v>
      </c>
      <c r="B14" s="21">
        <v>44</v>
      </c>
      <c r="C14" s="21">
        <v>132</v>
      </c>
      <c r="D14" s="21">
        <v>4023</v>
      </c>
    </row>
    <row r="15" spans="1:4" ht="15" customHeight="1" x14ac:dyDescent="0.2">
      <c r="A15" s="61" t="s">
        <v>312</v>
      </c>
      <c r="B15" s="22">
        <v>20</v>
      </c>
      <c r="C15" s="22">
        <v>50</v>
      </c>
      <c r="D15" s="22">
        <v>1327</v>
      </c>
    </row>
    <row r="16" spans="1:4" ht="15" customHeight="1" x14ac:dyDescent="0.2">
      <c r="A16" s="60" t="s">
        <v>313</v>
      </c>
      <c r="B16" s="21">
        <v>34</v>
      </c>
      <c r="C16" s="21">
        <v>119</v>
      </c>
      <c r="D16" s="21">
        <v>6991</v>
      </c>
    </row>
    <row r="17" spans="1:4" ht="15" customHeight="1" x14ac:dyDescent="0.2">
      <c r="A17" s="61" t="s">
        <v>314</v>
      </c>
      <c r="B17" s="22">
        <v>49</v>
      </c>
      <c r="C17" s="22">
        <v>144</v>
      </c>
      <c r="D17" s="22">
        <v>4243</v>
      </c>
    </row>
    <row r="18" spans="1:4" ht="15" customHeight="1" x14ac:dyDescent="0.2">
      <c r="A18" s="60" t="s">
        <v>315</v>
      </c>
      <c r="B18" s="21">
        <v>36</v>
      </c>
      <c r="C18" s="21">
        <v>132</v>
      </c>
      <c r="D18" s="21">
        <v>3568</v>
      </c>
    </row>
    <row r="19" spans="1:4" ht="15" customHeight="1" x14ac:dyDescent="0.2">
      <c r="A19" s="61" t="s">
        <v>316</v>
      </c>
      <c r="B19" s="22">
        <v>60</v>
      </c>
      <c r="C19" s="22">
        <v>221</v>
      </c>
      <c r="D19" s="22">
        <v>7374</v>
      </c>
    </row>
    <row r="20" spans="1:4" ht="15" customHeight="1" x14ac:dyDescent="0.2">
      <c r="A20" s="60" t="s">
        <v>317</v>
      </c>
      <c r="B20" s="21">
        <v>66</v>
      </c>
      <c r="C20" s="21">
        <v>217</v>
      </c>
      <c r="D20" s="21">
        <v>8892</v>
      </c>
    </row>
    <row r="21" spans="1:4" ht="15" customHeight="1" x14ac:dyDescent="0.2">
      <c r="A21" s="61" t="s">
        <v>318</v>
      </c>
      <c r="B21" s="22">
        <v>45</v>
      </c>
      <c r="C21" s="22">
        <v>113</v>
      </c>
      <c r="D21" s="22">
        <v>3563</v>
      </c>
    </row>
    <row r="22" spans="1:4" ht="15" customHeight="1" x14ac:dyDescent="0.2">
      <c r="A22" s="60" t="s">
        <v>319</v>
      </c>
      <c r="B22" s="21">
        <v>85</v>
      </c>
      <c r="C22" s="21">
        <v>175</v>
      </c>
      <c r="D22" s="21">
        <v>4715</v>
      </c>
    </row>
    <row r="23" spans="1:4" ht="15" customHeight="1" x14ac:dyDescent="0.2">
      <c r="A23" s="61" t="s">
        <v>320</v>
      </c>
      <c r="B23" s="22">
        <v>26</v>
      </c>
      <c r="C23" s="22">
        <v>71</v>
      </c>
      <c r="D23" s="22">
        <v>1424</v>
      </c>
    </row>
    <row r="24" spans="1:4" ht="15" customHeight="1" x14ac:dyDescent="0.2">
      <c r="A24" s="60" t="s">
        <v>321</v>
      </c>
      <c r="B24" s="21">
        <v>40</v>
      </c>
      <c r="C24" s="21">
        <v>115</v>
      </c>
      <c r="D24" s="21">
        <v>5188</v>
      </c>
    </row>
    <row r="25" spans="1:4" ht="15" customHeight="1" x14ac:dyDescent="0.2">
      <c r="A25" s="61" t="s">
        <v>322</v>
      </c>
      <c r="B25" s="22">
        <v>30</v>
      </c>
      <c r="C25" s="22">
        <v>100</v>
      </c>
      <c r="D25" s="22">
        <v>13668</v>
      </c>
    </row>
    <row r="26" spans="1:4" ht="15" customHeight="1" x14ac:dyDescent="0.2">
      <c r="A26" s="60" t="s">
        <v>323</v>
      </c>
      <c r="B26" s="21">
        <v>13</v>
      </c>
      <c r="C26" s="21">
        <v>35</v>
      </c>
      <c r="D26" s="21">
        <v>1016</v>
      </c>
    </row>
    <row r="27" spans="1:4" ht="15" customHeight="1" x14ac:dyDescent="0.2">
      <c r="A27" s="61" t="s">
        <v>324</v>
      </c>
      <c r="B27" s="22">
        <v>13</v>
      </c>
      <c r="C27" s="22">
        <v>48</v>
      </c>
      <c r="D27" s="22">
        <v>2004</v>
      </c>
    </row>
    <row r="28" spans="1:4" ht="15" customHeight="1" x14ac:dyDescent="0.2">
      <c r="A28" s="60" t="s">
        <v>325</v>
      </c>
      <c r="B28" s="21">
        <v>32</v>
      </c>
      <c r="C28" s="21">
        <v>100</v>
      </c>
      <c r="D28" s="21">
        <v>2408</v>
      </c>
    </row>
    <row r="29" spans="1:4" ht="15" customHeight="1" x14ac:dyDescent="0.2">
      <c r="A29" s="61" t="s">
        <v>153</v>
      </c>
      <c r="B29" s="22">
        <v>20</v>
      </c>
      <c r="C29" s="22">
        <v>80</v>
      </c>
      <c r="D29" s="22">
        <v>6213</v>
      </c>
    </row>
    <row r="30" spans="1:4" ht="12.75" customHeight="1" x14ac:dyDescent="0.2">
      <c r="A30" s="14" t="s">
        <v>174</v>
      </c>
      <c r="B30" s="14"/>
      <c r="C30" s="14"/>
      <c r="D30" s="5"/>
    </row>
    <row r="31" spans="1:4" ht="12.75" customHeight="1" x14ac:dyDescent="0.2">
      <c r="A31" s="57" t="s">
        <v>306</v>
      </c>
      <c r="B31" s="14"/>
      <c r="C31" s="14"/>
      <c r="D31" s="5"/>
    </row>
    <row r="32" spans="1:4" x14ac:dyDescent="0.2">
      <c r="A32" s="5"/>
      <c r="B32" s="8"/>
      <c r="C32" s="5"/>
      <c r="D32" s="5"/>
    </row>
  </sheetData>
  <phoneticPr fontId="0" type="noConversion"/>
  <pageMargins left="0.39370078740157477" right="0.39370078740157477" top="0.59055118110236215" bottom="0.59055118110236215" header="0" footer="0"/>
  <pageSetup paperSize="9" scale="8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"/>
  <sheetViews>
    <sheetView workbookViewId="0"/>
  </sheetViews>
  <sheetFormatPr baseColWidth="10" defaultColWidth="11.42578125" defaultRowHeight="12.75" x14ac:dyDescent="0.2"/>
  <cols>
    <col min="1" max="1" width="5.5703125" style="45" customWidth="1"/>
    <col min="2" max="2" width="75.7109375" style="45" customWidth="1"/>
    <col min="3" max="3" width="5.5703125" style="45" customWidth="1"/>
    <col min="4" max="16384" width="11.42578125" style="45"/>
  </cols>
  <sheetData/>
  <phoneticPr fontId="4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C33"/>
  <sheetViews>
    <sheetView zoomScaleNormal="100" workbookViewId="0"/>
  </sheetViews>
  <sheetFormatPr baseColWidth="10" defaultRowHeight="12.75" x14ac:dyDescent="0.2"/>
  <cols>
    <col min="1" max="1" width="105.140625" customWidth="1"/>
    <col min="2" max="2" width="14.28515625" customWidth="1"/>
    <col min="3" max="3" width="37.7109375" bestFit="1" customWidth="1"/>
  </cols>
  <sheetData>
    <row r="1" spans="1:3" ht="15.75" customHeight="1" x14ac:dyDescent="0.2">
      <c r="A1" s="7" t="s">
        <v>333</v>
      </c>
      <c r="B1" s="5"/>
      <c r="C1" s="5"/>
    </row>
    <row r="2" spans="1:3" x14ac:dyDescent="0.2">
      <c r="A2" s="5"/>
      <c r="B2" s="5"/>
      <c r="C2" s="5"/>
    </row>
    <row r="3" spans="1:3" ht="18.600000000000001" customHeight="1" x14ac:dyDescent="0.2">
      <c r="A3" s="80" t="s">
        <v>108</v>
      </c>
      <c r="B3" s="81" t="s">
        <v>107</v>
      </c>
      <c r="C3" s="81" t="s">
        <v>180</v>
      </c>
    </row>
    <row r="4" spans="1:3" ht="15" customHeight="1" x14ac:dyDescent="0.2">
      <c r="A4" s="12" t="s">
        <v>442</v>
      </c>
      <c r="B4" s="41" t="s">
        <v>338</v>
      </c>
      <c r="C4" s="30" t="s">
        <v>289</v>
      </c>
    </row>
    <row r="5" spans="1:3" ht="15" customHeight="1" x14ac:dyDescent="0.2">
      <c r="A5" s="10" t="s">
        <v>372</v>
      </c>
      <c r="B5" s="42">
        <v>44226</v>
      </c>
      <c r="C5" s="31" t="s">
        <v>290</v>
      </c>
    </row>
    <row r="6" spans="1:3" ht="15" customHeight="1" x14ac:dyDescent="0.2">
      <c r="A6" s="12" t="s">
        <v>373</v>
      </c>
      <c r="B6" s="41" t="s">
        <v>339</v>
      </c>
      <c r="C6" s="30" t="s">
        <v>290</v>
      </c>
    </row>
    <row r="7" spans="1:3" ht="15" customHeight="1" x14ac:dyDescent="0.2">
      <c r="A7" s="10" t="s">
        <v>443</v>
      </c>
      <c r="B7" s="42" t="s">
        <v>340</v>
      </c>
      <c r="C7" s="31" t="s">
        <v>286</v>
      </c>
    </row>
    <row r="8" spans="1:3" ht="15" customHeight="1" x14ac:dyDescent="0.2">
      <c r="A8" s="12" t="s">
        <v>374</v>
      </c>
      <c r="B8" s="41" t="s">
        <v>341</v>
      </c>
      <c r="C8" s="30" t="s">
        <v>289</v>
      </c>
    </row>
    <row r="9" spans="1:3" ht="15" customHeight="1" x14ac:dyDescent="0.2">
      <c r="A9" s="10" t="s">
        <v>375</v>
      </c>
      <c r="B9" s="42" t="s">
        <v>342</v>
      </c>
      <c r="C9" s="31" t="s">
        <v>289</v>
      </c>
    </row>
    <row r="10" spans="1:3" ht="15" customHeight="1" x14ac:dyDescent="0.2">
      <c r="A10" s="12" t="s">
        <v>376</v>
      </c>
      <c r="B10" s="41">
        <v>44304</v>
      </c>
      <c r="C10" s="30" t="s">
        <v>441</v>
      </c>
    </row>
    <row r="11" spans="1:3" ht="15" customHeight="1" x14ac:dyDescent="0.2">
      <c r="A11" s="10" t="s">
        <v>285</v>
      </c>
      <c r="B11" s="42">
        <v>44325</v>
      </c>
      <c r="C11" s="31" t="s">
        <v>440</v>
      </c>
    </row>
    <row r="12" spans="1:3" ht="15" customHeight="1" x14ac:dyDescent="0.2">
      <c r="A12" s="12" t="s">
        <v>377</v>
      </c>
      <c r="B12" s="41" t="s">
        <v>343</v>
      </c>
      <c r="C12" s="30" t="s">
        <v>286</v>
      </c>
    </row>
    <row r="13" spans="1:3" ht="15" customHeight="1" x14ac:dyDescent="0.2">
      <c r="A13" s="10" t="s">
        <v>378</v>
      </c>
      <c r="B13" s="42" t="s">
        <v>344</v>
      </c>
      <c r="C13" s="31" t="s">
        <v>289</v>
      </c>
    </row>
    <row r="14" spans="1:3" ht="15" customHeight="1" x14ac:dyDescent="0.2">
      <c r="A14" s="12" t="s">
        <v>379</v>
      </c>
      <c r="B14" s="41" t="s">
        <v>345</v>
      </c>
      <c r="C14" s="30" t="s">
        <v>346</v>
      </c>
    </row>
    <row r="15" spans="1:3" ht="15" customHeight="1" x14ac:dyDescent="0.2">
      <c r="A15" s="10" t="s">
        <v>381</v>
      </c>
      <c r="B15" s="42" t="s">
        <v>347</v>
      </c>
      <c r="C15" s="31" t="s">
        <v>289</v>
      </c>
    </row>
    <row r="16" spans="1:3" ht="15" customHeight="1" x14ac:dyDescent="0.2">
      <c r="A16" s="12" t="s">
        <v>380</v>
      </c>
      <c r="B16" s="41" t="s">
        <v>348</v>
      </c>
      <c r="C16" s="30" t="s">
        <v>287</v>
      </c>
    </row>
    <row r="17" spans="1:3" ht="15" customHeight="1" x14ac:dyDescent="0.2">
      <c r="A17" s="10" t="s">
        <v>382</v>
      </c>
      <c r="B17" s="42" t="s">
        <v>349</v>
      </c>
      <c r="C17" s="31" t="s">
        <v>350</v>
      </c>
    </row>
    <row r="18" spans="1:3" ht="13.15" customHeight="1" x14ac:dyDescent="0.2">
      <c r="A18" s="112" t="s">
        <v>383</v>
      </c>
      <c r="B18" s="113" t="s">
        <v>351</v>
      </c>
      <c r="C18" s="114" t="s">
        <v>346</v>
      </c>
    </row>
    <row r="19" spans="1:3" ht="15" customHeight="1" x14ac:dyDescent="0.2">
      <c r="A19" s="10" t="s">
        <v>384</v>
      </c>
      <c r="B19" s="42" t="s">
        <v>351</v>
      </c>
      <c r="C19" s="31" t="s">
        <v>352</v>
      </c>
    </row>
    <row r="20" spans="1:3" ht="15" customHeight="1" x14ac:dyDescent="0.2">
      <c r="A20" s="12" t="s">
        <v>390</v>
      </c>
      <c r="B20" s="41" t="s">
        <v>353</v>
      </c>
      <c r="C20" s="30" t="s">
        <v>286</v>
      </c>
    </row>
    <row r="21" spans="1:3" ht="15" customHeight="1" x14ac:dyDescent="0.2">
      <c r="A21" s="10" t="s">
        <v>354</v>
      </c>
      <c r="B21" s="42" t="s">
        <v>355</v>
      </c>
      <c r="C21" s="31" t="s">
        <v>289</v>
      </c>
    </row>
    <row r="22" spans="1:3" ht="15" customHeight="1" x14ac:dyDescent="0.2">
      <c r="A22" s="12" t="s">
        <v>385</v>
      </c>
      <c r="B22" s="41" t="s">
        <v>356</v>
      </c>
      <c r="C22" s="30" t="s">
        <v>286</v>
      </c>
    </row>
    <row r="23" spans="1:3" ht="15" customHeight="1" x14ac:dyDescent="0.2">
      <c r="A23" s="10" t="s">
        <v>386</v>
      </c>
      <c r="B23" s="42" t="s">
        <v>357</v>
      </c>
      <c r="C23" s="31" t="s">
        <v>358</v>
      </c>
    </row>
    <row r="24" spans="1:3" ht="15" customHeight="1" x14ac:dyDescent="0.2">
      <c r="A24" s="12" t="s">
        <v>359</v>
      </c>
      <c r="B24" s="41" t="s">
        <v>360</v>
      </c>
      <c r="C24" s="30" t="s">
        <v>361</v>
      </c>
    </row>
    <row r="25" spans="1:3" ht="15" customHeight="1" x14ac:dyDescent="0.2">
      <c r="A25" s="10" t="s">
        <v>387</v>
      </c>
      <c r="B25" s="42" t="s">
        <v>362</v>
      </c>
      <c r="C25" s="31" t="s">
        <v>91</v>
      </c>
    </row>
    <row r="26" spans="1:3" ht="15" customHeight="1" x14ac:dyDescent="0.2">
      <c r="A26" s="12" t="s">
        <v>388</v>
      </c>
      <c r="B26" s="41">
        <v>44457</v>
      </c>
      <c r="C26" s="30" t="s">
        <v>438</v>
      </c>
    </row>
    <row r="27" spans="1:3" ht="15" customHeight="1" x14ac:dyDescent="0.2">
      <c r="A27" s="10" t="s">
        <v>389</v>
      </c>
      <c r="B27" s="42" t="s">
        <v>363</v>
      </c>
      <c r="C27" s="31" t="s">
        <v>91</v>
      </c>
    </row>
    <row r="28" spans="1:3" ht="15" customHeight="1" x14ac:dyDescent="0.2">
      <c r="A28" s="12" t="s">
        <v>391</v>
      </c>
      <c r="B28" s="41" t="s">
        <v>364</v>
      </c>
      <c r="C28" s="30" t="s">
        <v>300</v>
      </c>
    </row>
    <row r="29" spans="1:3" ht="15" customHeight="1" x14ac:dyDescent="0.2">
      <c r="A29" s="10" t="s">
        <v>370</v>
      </c>
      <c r="B29" s="42">
        <v>44493</v>
      </c>
      <c r="C29" s="31" t="s">
        <v>288</v>
      </c>
    </row>
    <row r="30" spans="1:3" ht="15" customHeight="1" x14ac:dyDescent="0.2">
      <c r="A30" s="12" t="s">
        <v>365</v>
      </c>
      <c r="B30" s="41" t="s">
        <v>366</v>
      </c>
      <c r="C30" s="30" t="s">
        <v>300</v>
      </c>
    </row>
    <row r="31" spans="1:3" ht="15" customHeight="1" x14ac:dyDescent="0.2">
      <c r="A31" s="10" t="s">
        <v>369</v>
      </c>
      <c r="B31" s="42">
        <v>44535</v>
      </c>
      <c r="C31" s="31" t="s">
        <v>367</v>
      </c>
    </row>
    <row r="32" spans="1:3" ht="15" customHeight="1" x14ac:dyDescent="0.2">
      <c r="A32" s="12" t="s">
        <v>371</v>
      </c>
      <c r="B32" s="41" t="s">
        <v>368</v>
      </c>
      <c r="C32" s="30" t="s">
        <v>286</v>
      </c>
    </row>
    <row r="33" spans="1:3" x14ac:dyDescent="0.2">
      <c r="A33" s="14" t="s">
        <v>133</v>
      </c>
      <c r="B33" s="5"/>
      <c r="C33" s="5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G25"/>
  <sheetViews>
    <sheetView zoomScaleNormal="100" workbookViewId="0"/>
  </sheetViews>
  <sheetFormatPr baseColWidth="10" defaultRowHeight="12.75" x14ac:dyDescent="0.2"/>
  <cols>
    <col min="1" max="1" width="51.7109375" customWidth="1"/>
    <col min="2" max="2" width="11.85546875" customWidth="1"/>
    <col min="3" max="3" width="12.7109375" style="4" customWidth="1"/>
    <col min="4" max="4" width="11.42578125" customWidth="1"/>
  </cols>
  <sheetData>
    <row r="1" spans="1:7" ht="15.75" customHeight="1" x14ac:dyDescent="0.2">
      <c r="A1" s="7" t="s">
        <v>334</v>
      </c>
      <c r="B1" s="5"/>
      <c r="C1" s="8"/>
      <c r="D1" s="5"/>
      <c r="E1" s="5"/>
      <c r="F1" s="5"/>
      <c r="G1" s="5"/>
    </row>
    <row r="2" spans="1:7" x14ac:dyDescent="0.2">
      <c r="A2" s="98"/>
      <c r="B2" s="5"/>
      <c r="C2" s="8"/>
      <c r="D2" s="5"/>
      <c r="E2" s="5"/>
      <c r="F2" s="5"/>
      <c r="G2" s="5"/>
    </row>
    <row r="3" spans="1:7" s="3" customFormat="1" ht="18.75" customHeight="1" x14ac:dyDescent="0.2">
      <c r="A3" s="79" t="s">
        <v>108</v>
      </c>
      <c r="B3" s="77" t="s">
        <v>107</v>
      </c>
      <c r="C3" s="76" t="s">
        <v>106</v>
      </c>
      <c r="D3" s="29"/>
      <c r="E3" s="29"/>
      <c r="F3" s="29"/>
      <c r="G3" s="29"/>
    </row>
    <row r="4" spans="1:7" s="3" customFormat="1" ht="15" customHeight="1" x14ac:dyDescent="0.2">
      <c r="A4" s="24" t="s">
        <v>444</v>
      </c>
      <c r="B4" s="111">
        <v>44220</v>
      </c>
      <c r="C4" s="30">
        <v>100</v>
      </c>
      <c r="D4" s="30"/>
      <c r="E4" s="30"/>
      <c r="F4" s="30"/>
      <c r="G4" s="30"/>
    </row>
    <row r="5" spans="1:7" s="3" customFormat="1" ht="15" customHeight="1" x14ac:dyDescent="0.2">
      <c r="A5" s="84" t="s">
        <v>447</v>
      </c>
      <c r="B5" s="110">
        <v>44248</v>
      </c>
      <c r="C5" s="31">
        <v>133</v>
      </c>
      <c r="D5" s="29"/>
      <c r="E5" s="29"/>
      <c r="F5" s="29"/>
      <c r="G5" s="29"/>
    </row>
    <row r="6" spans="1:7" s="1" customFormat="1" ht="15" customHeight="1" x14ac:dyDescent="0.2">
      <c r="A6" s="85" t="s">
        <v>445</v>
      </c>
      <c r="B6" s="111">
        <v>44283</v>
      </c>
      <c r="C6" s="30">
        <v>282</v>
      </c>
      <c r="D6" s="5"/>
      <c r="E6" s="5"/>
      <c r="F6" s="5"/>
      <c r="G6" s="5"/>
    </row>
    <row r="7" spans="1:7" s="1" customFormat="1" ht="13.9" customHeight="1" x14ac:dyDescent="0.25">
      <c r="A7" s="84" t="s">
        <v>446</v>
      </c>
      <c r="B7" s="110">
        <v>44311</v>
      </c>
      <c r="C7" s="31">
        <v>315</v>
      </c>
      <c r="D7" s="134"/>
      <c r="E7" s="5"/>
      <c r="F7" s="5"/>
      <c r="G7" s="5"/>
    </row>
    <row r="8" spans="1:7" s="1" customFormat="1" ht="15" customHeight="1" x14ac:dyDescent="0.2">
      <c r="A8" s="85" t="s">
        <v>448</v>
      </c>
      <c r="B8" s="111">
        <v>44325</v>
      </c>
      <c r="C8" s="30">
        <v>836</v>
      </c>
      <c r="D8" s="5"/>
      <c r="E8" s="5"/>
      <c r="F8" s="5"/>
      <c r="G8" s="5"/>
    </row>
    <row r="9" spans="1:7" s="82" customFormat="1" ht="15" customHeight="1" x14ac:dyDescent="0.2">
      <c r="A9" s="84" t="s">
        <v>449</v>
      </c>
      <c r="B9" s="110">
        <v>44339</v>
      </c>
      <c r="C9" s="31">
        <v>1615</v>
      </c>
      <c r="D9" s="131"/>
      <c r="E9" s="131"/>
      <c r="F9" s="131"/>
      <c r="G9" s="131"/>
    </row>
    <row r="10" spans="1:7" s="1" customFormat="1" ht="15" customHeight="1" x14ac:dyDescent="0.2">
      <c r="A10" s="85" t="s">
        <v>298</v>
      </c>
      <c r="B10" s="111">
        <v>44349</v>
      </c>
      <c r="C10" s="30">
        <v>400</v>
      </c>
      <c r="D10" s="5"/>
      <c r="E10" s="5"/>
      <c r="F10" s="5"/>
      <c r="G10" s="5"/>
    </row>
    <row r="11" spans="1:7" s="1" customFormat="1" ht="15" customHeight="1" x14ac:dyDescent="0.2">
      <c r="A11" s="84" t="s">
        <v>450</v>
      </c>
      <c r="B11" s="110">
        <v>44352</v>
      </c>
      <c r="C11" s="31">
        <v>522</v>
      </c>
      <c r="D11" s="5"/>
      <c r="E11" s="5"/>
      <c r="F11" s="5"/>
      <c r="G11" s="5"/>
    </row>
    <row r="12" spans="1:7" s="1" customFormat="1" ht="15" customHeight="1" x14ac:dyDescent="0.2">
      <c r="A12" s="85" t="s">
        <v>451</v>
      </c>
      <c r="B12" s="111">
        <v>44360</v>
      </c>
      <c r="C12" s="30">
        <v>996</v>
      </c>
      <c r="D12" s="5"/>
      <c r="E12" s="5"/>
      <c r="F12" s="5"/>
      <c r="G12" s="5"/>
    </row>
    <row r="13" spans="1:7" s="1" customFormat="1" ht="15" customHeight="1" x14ac:dyDescent="0.2">
      <c r="A13" s="84" t="s">
        <v>452</v>
      </c>
      <c r="B13" s="110">
        <v>44450</v>
      </c>
      <c r="C13" s="31">
        <v>3800</v>
      </c>
      <c r="D13" s="5"/>
      <c r="E13" s="5"/>
      <c r="F13" s="5"/>
      <c r="G13" s="5"/>
    </row>
    <row r="14" spans="1:7" s="1" customFormat="1" ht="15" customHeight="1" x14ac:dyDescent="0.2">
      <c r="A14" s="85" t="s">
        <v>453</v>
      </c>
      <c r="B14" s="111">
        <v>44451</v>
      </c>
      <c r="C14" s="30">
        <v>776</v>
      </c>
      <c r="D14" s="5"/>
      <c r="E14" s="5"/>
      <c r="F14" s="5"/>
      <c r="G14" s="5"/>
    </row>
    <row r="15" spans="1:7" s="1" customFormat="1" ht="15" customHeight="1" x14ac:dyDescent="0.2">
      <c r="A15" s="84" t="s">
        <v>454</v>
      </c>
      <c r="B15" s="110">
        <v>44457</v>
      </c>
      <c r="C15" s="31">
        <v>4070</v>
      </c>
      <c r="D15" s="5"/>
      <c r="E15" s="5"/>
      <c r="F15" s="5"/>
      <c r="G15" s="5"/>
    </row>
    <row r="16" spans="1:7" s="1" customFormat="1" ht="15" customHeight="1" x14ac:dyDescent="0.2">
      <c r="A16" s="85" t="s">
        <v>455</v>
      </c>
      <c r="B16" s="111">
        <v>44472</v>
      </c>
      <c r="C16" s="21">
        <v>5804</v>
      </c>
      <c r="D16" s="5"/>
      <c r="E16" s="5"/>
      <c r="F16" s="5"/>
      <c r="G16" s="5"/>
    </row>
    <row r="17" spans="1:7" s="1" customFormat="1" ht="15" customHeight="1" x14ac:dyDescent="0.2">
      <c r="A17" s="84" t="s">
        <v>456</v>
      </c>
      <c r="B17" s="110">
        <v>44485</v>
      </c>
      <c r="C17" s="31">
        <v>420</v>
      </c>
      <c r="D17" s="5"/>
      <c r="E17" s="5"/>
      <c r="F17" s="5"/>
      <c r="G17" s="5"/>
    </row>
    <row r="18" spans="1:7" s="1" customFormat="1" ht="15" customHeight="1" x14ac:dyDescent="0.2">
      <c r="A18" s="85" t="s">
        <v>457</v>
      </c>
      <c r="B18" s="111">
        <v>44486</v>
      </c>
      <c r="C18" s="21">
        <v>981</v>
      </c>
      <c r="D18" s="5"/>
      <c r="E18" s="5"/>
      <c r="F18" s="5"/>
      <c r="G18" s="5"/>
    </row>
    <row r="19" spans="1:7" s="1" customFormat="1" ht="15" customHeight="1" x14ac:dyDescent="0.2">
      <c r="A19" s="84" t="s">
        <v>458</v>
      </c>
      <c r="B19" s="110">
        <v>44500</v>
      </c>
      <c r="C19" s="31">
        <v>6600</v>
      </c>
      <c r="D19" s="5"/>
      <c r="E19" s="5"/>
      <c r="F19" s="5"/>
      <c r="G19" s="5"/>
    </row>
    <row r="20" spans="1:7" s="1" customFormat="1" ht="15" customHeight="1" x14ac:dyDescent="0.2">
      <c r="A20" s="85" t="s">
        <v>459</v>
      </c>
      <c r="B20" s="111">
        <v>44507</v>
      </c>
      <c r="C20" s="21">
        <v>605</v>
      </c>
      <c r="D20" s="5"/>
      <c r="E20" s="5"/>
      <c r="F20" s="5"/>
      <c r="G20" s="5"/>
    </row>
    <row r="21" spans="1:7" s="1" customFormat="1" ht="15" customHeight="1" x14ac:dyDescent="0.2">
      <c r="A21" s="84" t="s">
        <v>460</v>
      </c>
      <c r="B21" s="110">
        <v>44514</v>
      </c>
      <c r="C21" s="31">
        <v>4168</v>
      </c>
      <c r="D21" s="5"/>
      <c r="E21" s="5"/>
      <c r="F21" s="5"/>
      <c r="G21" s="5"/>
    </row>
    <row r="22" spans="1:7" s="1" customFormat="1" ht="15" customHeight="1" x14ac:dyDescent="0.2">
      <c r="A22" s="85" t="s">
        <v>461</v>
      </c>
      <c r="B22" s="111">
        <v>44521</v>
      </c>
      <c r="C22" s="21">
        <v>1263</v>
      </c>
      <c r="D22" s="5"/>
      <c r="E22" s="5"/>
      <c r="F22" s="5"/>
      <c r="G22" s="5"/>
    </row>
    <row r="23" spans="1:7" s="1" customFormat="1" ht="15" customHeight="1" x14ac:dyDescent="0.2">
      <c r="A23" s="84" t="s">
        <v>297</v>
      </c>
      <c r="B23" s="110">
        <v>44528</v>
      </c>
      <c r="C23" s="31">
        <v>600</v>
      </c>
      <c r="D23" s="5"/>
      <c r="E23" s="5"/>
      <c r="F23" s="5"/>
      <c r="G23" s="5"/>
    </row>
    <row r="24" spans="1:7" s="1" customFormat="1" ht="15" customHeight="1" x14ac:dyDescent="0.2">
      <c r="A24" s="100" t="s">
        <v>462</v>
      </c>
      <c r="B24" s="111">
        <v>44519</v>
      </c>
      <c r="C24" s="21">
        <v>1730</v>
      </c>
      <c r="D24" s="5"/>
      <c r="E24" s="5"/>
      <c r="F24" s="5"/>
      <c r="G24" s="5"/>
    </row>
    <row r="25" spans="1:7" x14ac:dyDescent="0.2">
      <c r="A25" s="14" t="s">
        <v>133</v>
      </c>
      <c r="B25" s="38"/>
      <c r="C25" s="8"/>
      <c r="D25" s="5"/>
      <c r="E25" s="5"/>
      <c r="F25" s="5"/>
      <c r="G25" s="5"/>
    </row>
  </sheetData>
  <phoneticPr fontId="0" type="noConversion"/>
  <conditionalFormatting sqref="C7">
    <cfRule type="timePeriod" dxfId="75" priority="81" stopIfTrue="1" timePeriod="lastMonth">
      <formula>AND(MONTH(C7)=MONTH(EDATE(TODAY(),0-1)),YEAR(C7)=YEAR(EDATE(TODAY(),0-1)))</formula>
    </cfRule>
  </conditionalFormatting>
  <conditionalFormatting sqref="A5 A15">
    <cfRule type="timePeriod" dxfId="74" priority="80" stopIfTrue="1" timePeriod="lastMonth">
      <formula>AND(MONTH(A5)=MONTH(EDATE(TODAY(),0-1)),YEAR(A5)=YEAR(EDATE(TODAY(),0-1)))</formula>
    </cfRule>
  </conditionalFormatting>
  <conditionalFormatting sqref="B7">
    <cfRule type="timePeriod" dxfId="73" priority="10" stopIfTrue="1" timePeriod="lastMonth">
      <formula>AND(MONTH(B7)=MONTH(EDATE(TODAY(),0-1)),YEAR(B7)=YEAR(EDATE(TODAY(),0-1)))</formula>
    </cfRule>
  </conditionalFormatting>
  <conditionalFormatting sqref="A14">
    <cfRule type="timePeriod" dxfId="72" priority="5" stopIfTrue="1" timePeriod="lastMonth">
      <formula>AND(MONTH(A14)=MONTH(EDATE(TODAY(),0-1)),YEAR(A14)=YEAR(EDATE(TODAY(),0-1)))</formula>
    </cfRule>
  </conditionalFormatting>
  <conditionalFormatting sqref="B14">
    <cfRule type="timePeriod" dxfId="71" priority="9" stopIfTrue="1" timePeriod="lastMonth">
      <formula>AND(MONTH(B14)=MONTH(EDATE(TODAY(),0-1)),YEAR(B14)=YEAR(EDATE(TODAY(),0-1)))</formula>
    </cfRule>
  </conditionalFormatting>
  <conditionalFormatting sqref="B24">
    <cfRule type="timePeriod" dxfId="70" priority="8" stopIfTrue="1" timePeriod="lastMonth">
      <formula>AND(MONTH(B24)=MONTH(EDATE(TODAY(),0-1)),YEAR(B24)=YEAR(EDATE(TODAY(),0-1)))</formula>
    </cfRule>
  </conditionalFormatting>
  <conditionalFormatting sqref="A12">
    <cfRule type="timePeriod" dxfId="69" priority="6" stopIfTrue="1" timePeriod="lastMonth">
      <formula>AND(MONTH(A12)=MONTH(EDATE(TODAY(),0-1)),YEAR(A12)=YEAR(EDATE(TODAY(),0-1)))</formula>
    </cfRule>
  </conditionalFormatting>
  <conditionalFormatting sqref="A16">
    <cfRule type="timePeriod" dxfId="68" priority="4" stopIfTrue="1" timePeriod="lastMonth">
      <formula>AND(MONTH(A16)=MONTH(EDATE(TODAY(),0-1)),YEAR(A16)=YEAR(EDATE(TODAY(),0-1)))</formula>
    </cfRule>
  </conditionalFormatting>
  <conditionalFormatting sqref="A20">
    <cfRule type="timePeriod" dxfId="67" priority="3" stopIfTrue="1" timePeriod="lastMonth">
      <formula>AND(MONTH(A20)=MONTH(EDATE(TODAY(),0-1)),YEAR(A20)=YEAR(EDATE(TODAY(),0-1)))</formula>
    </cfRule>
  </conditionalFormatting>
  <conditionalFormatting sqref="A24">
    <cfRule type="timePeriod" dxfId="66" priority="2" stopIfTrue="1" timePeriod="lastMonth">
      <formula>AND(MONTH(A24)=MONTH(EDATE(TODAY(),0-1)),YEAR(A24)=YEAR(EDATE(TODAY(),0-1)))</formula>
    </cfRule>
  </conditionalFormatting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C54"/>
  <sheetViews>
    <sheetView zoomScaleNormal="100" workbookViewId="0"/>
  </sheetViews>
  <sheetFormatPr baseColWidth="10" defaultRowHeight="12.75" x14ac:dyDescent="0.2"/>
  <cols>
    <col min="1" max="1" width="68.140625" customWidth="1"/>
    <col min="2" max="2" width="15.28515625" customWidth="1"/>
    <col min="3" max="3" width="32.7109375" customWidth="1"/>
  </cols>
  <sheetData>
    <row r="1" spans="1:3" ht="15.75" customHeight="1" x14ac:dyDescent="0.2">
      <c r="A1" s="7" t="s">
        <v>335</v>
      </c>
      <c r="B1" s="5"/>
      <c r="C1" s="5"/>
    </row>
    <row r="2" spans="1:3" x14ac:dyDescent="0.2">
      <c r="A2" s="5"/>
      <c r="B2" s="5"/>
      <c r="C2" s="5"/>
    </row>
    <row r="3" spans="1:3" s="3" customFormat="1" ht="18.75" customHeight="1" x14ac:dyDescent="0.2">
      <c r="A3" s="79" t="s">
        <v>108</v>
      </c>
      <c r="B3" s="77" t="s">
        <v>107</v>
      </c>
      <c r="C3" s="77" t="s">
        <v>180</v>
      </c>
    </row>
    <row r="4" spans="1:3" s="1" customFormat="1" ht="13.5" customHeight="1" x14ac:dyDescent="0.2">
      <c r="A4" s="120" t="s">
        <v>409</v>
      </c>
      <c r="B4" s="43">
        <v>44219</v>
      </c>
      <c r="C4" s="83" t="s">
        <v>290</v>
      </c>
    </row>
    <row r="5" spans="1:3" s="1" customFormat="1" ht="14.45" customHeight="1" x14ac:dyDescent="0.2">
      <c r="A5" s="121" t="s">
        <v>422</v>
      </c>
      <c r="B5" s="44">
        <v>44229</v>
      </c>
      <c r="C5" s="99" t="s">
        <v>305</v>
      </c>
    </row>
    <row r="6" spans="1:3" s="1" customFormat="1" ht="15" customHeight="1" x14ac:dyDescent="0.2">
      <c r="A6" s="62" t="s">
        <v>408</v>
      </c>
      <c r="B6" s="43">
        <v>44283</v>
      </c>
      <c r="C6" s="83" t="s">
        <v>421</v>
      </c>
    </row>
    <row r="7" spans="1:3" s="1" customFormat="1" ht="15" customHeight="1" x14ac:dyDescent="0.2">
      <c r="A7" s="121" t="s">
        <v>406</v>
      </c>
      <c r="B7" s="44">
        <v>44297</v>
      </c>
      <c r="C7" s="99" t="s">
        <v>101</v>
      </c>
    </row>
    <row r="8" spans="1:3" s="1" customFormat="1" ht="15" customHeight="1" x14ac:dyDescent="0.2">
      <c r="A8" s="120" t="s">
        <v>405</v>
      </c>
      <c r="B8" s="42">
        <v>44303</v>
      </c>
      <c r="C8" s="83" t="s">
        <v>420</v>
      </c>
    </row>
    <row r="9" spans="1:3" s="1" customFormat="1" ht="15" customHeight="1" x14ac:dyDescent="0.2">
      <c r="A9" s="121" t="s">
        <v>407</v>
      </c>
      <c r="B9" s="44" t="s">
        <v>471</v>
      </c>
      <c r="C9" s="99" t="s">
        <v>421</v>
      </c>
    </row>
    <row r="10" spans="1:3" s="1" customFormat="1" ht="15" customHeight="1" x14ac:dyDescent="0.2">
      <c r="A10" s="120" t="s">
        <v>392</v>
      </c>
      <c r="B10" s="43">
        <v>44353</v>
      </c>
      <c r="C10" s="83" t="s">
        <v>304</v>
      </c>
    </row>
    <row r="11" spans="1:3" s="1" customFormat="1" ht="15" customHeight="1" x14ac:dyDescent="0.2">
      <c r="A11" s="121" t="s">
        <v>393</v>
      </c>
      <c r="B11" s="44">
        <v>44360</v>
      </c>
      <c r="C11" s="99" t="s">
        <v>438</v>
      </c>
    </row>
    <row r="12" spans="1:3" s="1" customFormat="1" ht="15" customHeight="1" x14ac:dyDescent="0.2">
      <c r="A12" s="120" t="s">
        <v>414</v>
      </c>
      <c r="B12" s="43" t="s">
        <v>470</v>
      </c>
      <c r="C12" s="83" t="s">
        <v>91</v>
      </c>
    </row>
    <row r="13" spans="1:3" s="1" customFormat="1" ht="15" customHeight="1" x14ac:dyDescent="0.2">
      <c r="A13" s="121" t="s">
        <v>394</v>
      </c>
      <c r="B13" s="44">
        <v>44373</v>
      </c>
      <c r="C13" s="99" t="s">
        <v>291</v>
      </c>
    </row>
    <row r="14" spans="1:3" s="1" customFormat="1" ht="15" customHeight="1" x14ac:dyDescent="0.2">
      <c r="A14" s="120" t="s">
        <v>395</v>
      </c>
      <c r="B14" s="43">
        <v>44373</v>
      </c>
      <c r="C14" s="83" t="s">
        <v>423</v>
      </c>
    </row>
    <row r="15" spans="1:3" s="1" customFormat="1" ht="15" customHeight="1" x14ac:dyDescent="0.2">
      <c r="A15" s="121" t="s">
        <v>404</v>
      </c>
      <c r="B15" s="44" t="s">
        <v>469</v>
      </c>
      <c r="C15" s="99" t="s">
        <v>424</v>
      </c>
    </row>
    <row r="16" spans="1:3" s="1" customFormat="1" ht="15" customHeight="1" x14ac:dyDescent="0.2">
      <c r="A16" s="62" t="s">
        <v>472</v>
      </c>
      <c r="B16" s="43" t="s">
        <v>351</v>
      </c>
      <c r="C16" s="83" t="s">
        <v>304</v>
      </c>
    </row>
    <row r="17" spans="1:3" s="1" customFormat="1" ht="15" customHeight="1" x14ac:dyDescent="0.2">
      <c r="A17" s="121" t="s">
        <v>396</v>
      </c>
      <c r="B17" s="44" t="s">
        <v>425</v>
      </c>
      <c r="C17" s="99" t="s">
        <v>436</v>
      </c>
    </row>
    <row r="18" spans="1:3" s="1" customFormat="1" ht="15" customHeight="1" x14ac:dyDescent="0.2">
      <c r="A18" s="120" t="s">
        <v>401</v>
      </c>
      <c r="B18" s="43" t="s">
        <v>425</v>
      </c>
      <c r="C18" s="83" t="s">
        <v>304</v>
      </c>
    </row>
    <row r="19" spans="1:3" s="1" customFormat="1" ht="15" customHeight="1" x14ac:dyDescent="0.2">
      <c r="A19" s="86" t="s">
        <v>400</v>
      </c>
      <c r="B19" s="44">
        <v>44395</v>
      </c>
      <c r="C19" s="99" t="s">
        <v>304</v>
      </c>
    </row>
    <row r="20" spans="1:3" s="1" customFormat="1" ht="15" customHeight="1" x14ac:dyDescent="0.2">
      <c r="A20" s="120" t="s">
        <v>402</v>
      </c>
      <c r="B20" s="43" t="s">
        <v>468</v>
      </c>
      <c r="C20" s="83" t="s">
        <v>304</v>
      </c>
    </row>
    <row r="21" spans="1:3" s="1" customFormat="1" ht="15" customHeight="1" x14ac:dyDescent="0.2">
      <c r="A21" s="121" t="s">
        <v>403</v>
      </c>
      <c r="B21" s="44" t="s">
        <v>467</v>
      </c>
      <c r="C21" s="99" t="s">
        <v>299</v>
      </c>
    </row>
    <row r="22" spans="1:3" s="1" customFormat="1" ht="15" customHeight="1" x14ac:dyDescent="0.2">
      <c r="A22" s="120" t="s">
        <v>426</v>
      </c>
      <c r="B22" s="43">
        <v>44446</v>
      </c>
      <c r="C22" s="31" t="s">
        <v>289</v>
      </c>
    </row>
    <row r="23" spans="1:3" s="1" customFormat="1" ht="15" customHeight="1" x14ac:dyDescent="0.2">
      <c r="A23" s="121" t="s">
        <v>410</v>
      </c>
      <c r="B23" s="44">
        <v>44448</v>
      </c>
      <c r="C23" s="99" t="s">
        <v>438</v>
      </c>
    </row>
    <row r="24" spans="1:3" s="1" customFormat="1" ht="15" customHeight="1" x14ac:dyDescent="0.2">
      <c r="A24" s="120" t="s">
        <v>411</v>
      </c>
      <c r="B24" s="43" t="s">
        <v>466</v>
      </c>
      <c r="C24" s="83" t="s">
        <v>287</v>
      </c>
    </row>
    <row r="25" spans="1:3" s="1" customFormat="1" ht="15" customHeight="1" x14ac:dyDescent="0.2">
      <c r="A25" s="121" t="s">
        <v>412</v>
      </c>
      <c r="B25" s="44" t="s">
        <v>465</v>
      </c>
      <c r="C25" s="99" t="s">
        <v>421</v>
      </c>
    </row>
    <row r="26" spans="1:3" s="1" customFormat="1" ht="16.899999999999999" customHeight="1" x14ac:dyDescent="0.2">
      <c r="A26" s="120" t="s">
        <v>413</v>
      </c>
      <c r="B26" s="43">
        <v>44457</v>
      </c>
      <c r="C26" s="83" t="s">
        <v>421</v>
      </c>
    </row>
    <row r="27" spans="1:3" s="1" customFormat="1" ht="15" customHeight="1" x14ac:dyDescent="0.2">
      <c r="A27" s="121" t="s">
        <v>427</v>
      </c>
      <c r="B27" s="44">
        <v>44458</v>
      </c>
      <c r="C27" s="99" t="s">
        <v>421</v>
      </c>
    </row>
    <row r="28" spans="1:3" s="1" customFormat="1" ht="15" customHeight="1" x14ac:dyDescent="0.2">
      <c r="A28" s="120" t="s">
        <v>301</v>
      </c>
      <c r="B28" s="43">
        <v>44465</v>
      </c>
      <c r="C28" s="83" t="s">
        <v>290</v>
      </c>
    </row>
    <row r="29" spans="1:3" s="1" customFormat="1" ht="15" customHeight="1" x14ac:dyDescent="0.2">
      <c r="A29" s="121" t="s">
        <v>398</v>
      </c>
      <c r="B29" s="44">
        <v>44492</v>
      </c>
      <c r="C29" s="99" t="s">
        <v>428</v>
      </c>
    </row>
    <row r="30" spans="1:3" s="1" customFormat="1" ht="15" customHeight="1" x14ac:dyDescent="0.2">
      <c r="A30" s="120" t="s">
        <v>302</v>
      </c>
      <c r="B30" s="43">
        <v>44491</v>
      </c>
      <c r="C30" s="83" t="s">
        <v>429</v>
      </c>
    </row>
    <row r="31" spans="1:3" s="1" customFormat="1" ht="15" customHeight="1" x14ac:dyDescent="0.2">
      <c r="A31" s="121" t="s">
        <v>399</v>
      </c>
      <c r="B31" s="44">
        <v>44527</v>
      </c>
      <c r="C31" s="99" t="s">
        <v>430</v>
      </c>
    </row>
    <row r="32" spans="1:3" s="1" customFormat="1" ht="15" customHeight="1" x14ac:dyDescent="0.2">
      <c r="A32" s="120" t="s">
        <v>397</v>
      </c>
      <c r="B32" s="43">
        <v>44513</v>
      </c>
      <c r="C32" s="83" t="s">
        <v>431</v>
      </c>
    </row>
    <row r="33" spans="1:3" s="1" customFormat="1" ht="15" customHeight="1" x14ac:dyDescent="0.2">
      <c r="A33" s="121" t="s">
        <v>415</v>
      </c>
      <c r="B33" s="44" t="s">
        <v>464</v>
      </c>
      <c r="C33" s="99" t="s">
        <v>432</v>
      </c>
    </row>
    <row r="34" spans="1:3" s="1" customFormat="1" ht="15" customHeight="1" x14ac:dyDescent="0.2">
      <c r="A34" s="120" t="s">
        <v>416</v>
      </c>
      <c r="B34" s="43">
        <v>44520</v>
      </c>
      <c r="C34" s="83" t="s">
        <v>433</v>
      </c>
    </row>
    <row r="35" spans="1:3" s="1" customFormat="1" ht="15" customHeight="1" x14ac:dyDescent="0.2">
      <c r="A35" s="121" t="s">
        <v>417</v>
      </c>
      <c r="B35" s="44">
        <v>44521</v>
      </c>
      <c r="C35" s="99" t="s">
        <v>101</v>
      </c>
    </row>
    <row r="36" spans="1:3" s="1" customFormat="1" ht="15" customHeight="1" x14ac:dyDescent="0.2">
      <c r="A36" s="120" t="s">
        <v>434</v>
      </c>
      <c r="B36" s="43">
        <v>44528</v>
      </c>
      <c r="C36" s="83" t="s">
        <v>435</v>
      </c>
    </row>
    <row r="37" spans="1:3" s="1" customFormat="1" ht="15" customHeight="1" x14ac:dyDescent="0.2">
      <c r="A37" s="121" t="s">
        <v>418</v>
      </c>
      <c r="B37" s="44">
        <v>44543</v>
      </c>
      <c r="C37" s="99" t="s">
        <v>437</v>
      </c>
    </row>
    <row r="38" spans="1:3" s="1" customFormat="1" ht="15" customHeight="1" x14ac:dyDescent="0.2">
      <c r="A38" s="120" t="s">
        <v>419</v>
      </c>
      <c r="B38" s="42">
        <v>44548</v>
      </c>
      <c r="C38" s="83" t="s">
        <v>421</v>
      </c>
    </row>
    <row r="39" spans="1:3" s="1" customFormat="1" ht="15" customHeight="1" x14ac:dyDescent="0.2">
      <c r="A39" s="121" t="s">
        <v>439</v>
      </c>
      <c r="B39" s="44" t="s">
        <v>463</v>
      </c>
      <c r="C39" s="99" t="s">
        <v>303</v>
      </c>
    </row>
    <row r="40" spans="1:3" ht="13.15" customHeight="1" x14ac:dyDescent="0.2">
      <c r="A40" s="14" t="s">
        <v>133</v>
      </c>
      <c r="B40" s="38"/>
      <c r="C40" s="5"/>
    </row>
    <row r="41" spans="1:3" ht="15" customHeight="1" x14ac:dyDescent="0.2">
      <c r="A41" s="12"/>
      <c r="B41" s="41"/>
      <c r="C41" s="5"/>
    </row>
    <row r="42" spans="1:3" ht="15" customHeight="1" x14ac:dyDescent="0.2">
      <c r="A42" s="12"/>
      <c r="B42" s="41"/>
      <c r="C42" s="5"/>
    </row>
    <row r="43" spans="1:3" ht="15" customHeight="1" x14ac:dyDescent="0.2">
      <c r="A43" s="12"/>
      <c r="B43" s="41"/>
      <c r="C43" s="5"/>
    </row>
    <row r="44" spans="1:3" ht="15" customHeight="1" x14ac:dyDescent="0.2">
      <c r="A44" s="12"/>
      <c r="B44" s="41"/>
      <c r="C44" s="5"/>
    </row>
    <row r="45" spans="1:3" ht="15" customHeight="1" x14ac:dyDescent="0.2">
      <c r="A45" s="12"/>
      <c r="B45" s="41"/>
      <c r="C45" s="5"/>
    </row>
    <row r="46" spans="1:3" ht="15" customHeight="1" x14ac:dyDescent="0.2">
      <c r="A46" s="12"/>
      <c r="B46" s="41"/>
      <c r="C46" s="5"/>
    </row>
    <row r="47" spans="1:3" ht="15" customHeight="1" x14ac:dyDescent="0.2">
      <c r="A47" s="12"/>
      <c r="B47" s="41"/>
      <c r="C47" s="5"/>
    </row>
    <row r="48" spans="1:3" ht="15" customHeight="1" x14ac:dyDescent="0.2">
      <c r="A48" s="12"/>
      <c r="B48" s="41"/>
      <c r="C48" s="5"/>
    </row>
    <row r="49" spans="1:3" ht="15" customHeight="1" x14ac:dyDescent="0.2">
      <c r="A49" s="12"/>
      <c r="B49" s="41"/>
      <c r="C49" s="5"/>
    </row>
    <row r="50" spans="1:3" ht="15" customHeight="1" x14ac:dyDescent="0.2">
      <c r="A50" s="12"/>
      <c r="B50" s="41"/>
      <c r="C50" s="5"/>
    </row>
    <row r="51" spans="1:3" ht="15" customHeight="1" x14ac:dyDescent="0.2">
      <c r="A51" s="12"/>
      <c r="B51" s="41"/>
      <c r="C51" s="5"/>
    </row>
    <row r="52" spans="1:3" ht="15" customHeight="1" x14ac:dyDescent="0.2">
      <c r="A52" s="12"/>
      <c r="B52" s="41"/>
      <c r="C52" s="5"/>
    </row>
    <row r="53" spans="1:3" ht="15" customHeight="1" x14ac:dyDescent="0.2">
      <c r="A53" s="12"/>
      <c r="B53" s="41"/>
      <c r="C53" s="5"/>
    </row>
    <row r="54" spans="1:3" ht="15" customHeight="1" x14ac:dyDescent="0.2">
      <c r="A54" s="12"/>
      <c r="B54" s="41"/>
      <c r="C54" s="5"/>
    </row>
  </sheetData>
  <phoneticPr fontId="0" type="noConversion"/>
  <conditionalFormatting sqref="B39 B8:B24 B26:B28 B30 B32:B34">
    <cfRule type="timePeriod" dxfId="65" priority="480" stopIfTrue="1" timePeriod="lastMonth">
      <formula>AND(MONTH(B8)=MONTH(EDATE(TODAY(),0-1)),YEAR(B8)=YEAR(EDATE(TODAY(),0-1)))</formula>
    </cfRule>
  </conditionalFormatting>
  <conditionalFormatting sqref="B25">
    <cfRule type="timePeriod" dxfId="64" priority="476" stopIfTrue="1" timePeriod="lastMonth">
      <formula>AND(MONTH(B25)=MONTH(EDATE(TODAY(),0-1)),YEAR(B25)=YEAR(EDATE(TODAY(),0-1)))</formula>
    </cfRule>
  </conditionalFormatting>
  <conditionalFormatting sqref="B36">
    <cfRule type="timePeriod" dxfId="63" priority="474" stopIfTrue="1" timePeriod="lastMonth">
      <formula>AND(MONTH(B36)=MONTH(EDATE(TODAY(),0-1)),YEAR(B36)=YEAR(EDATE(TODAY(),0-1)))</formula>
    </cfRule>
  </conditionalFormatting>
  <conditionalFormatting sqref="B29">
    <cfRule type="timePeriod" dxfId="62" priority="473" stopIfTrue="1" timePeriod="lastMonth">
      <formula>AND(MONTH(B29)=MONTH(EDATE(TODAY(),0-1)),YEAR(B29)=YEAR(EDATE(TODAY(),0-1)))</formula>
    </cfRule>
  </conditionalFormatting>
  <conditionalFormatting sqref="B31">
    <cfRule type="timePeriod" dxfId="61" priority="471" stopIfTrue="1" timePeriod="lastMonth">
      <formula>AND(MONTH(B31)=MONTH(EDATE(TODAY(),0-1)),YEAR(B31)=YEAR(EDATE(TODAY(),0-1)))</formula>
    </cfRule>
  </conditionalFormatting>
  <conditionalFormatting sqref="B35">
    <cfRule type="timePeriod" dxfId="60" priority="466" stopIfTrue="1" timePeriod="lastMonth">
      <formula>AND(MONTH(B35)=MONTH(EDATE(TODAY(),0-1)),YEAR(B35)=YEAR(EDATE(TODAY(),0-1)))</formula>
    </cfRule>
  </conditionalFormatting>
  <conditionalFormatting sqref="A39">
    <cfRule type="timePeriod" dxfId="59" priority="291" stopIfTrue="1" timePeriod="lastMonth">
      <formula>AND(MONTH(A39)=MONTH(EDATE(TODAY(),0-1)),YEAR(A39)=YEAR(EDATE(TODAY(),0-1)))</formula>
    </cfRule>
  </conditionalFormatting>
  <conditionalFormatting sqref="A25">
    <cfRule type="timePeriod" dxfId="58" priority="288" stopIfTrue="1" timePeriod="lastMonth">
      <formula>AND(MONTH(A25)=MONTH(EDATE(TODAY(),0-1)),YEAR(A25)=YEAR(EDATE(TODAY(),0-1)))</formula>
    </cfRule>
  </conditionalFormatting>
  <conditionalFormatting sqref="A28">
    <cfRule type="timePeriod" dxfId="57" priority="287" stopIfTrue="1" timePeriod="lastMonth">
      <formula>AND(MONTH(A28)=MONTH(EDATE(TODAY(),0-1)),YEAR(A28)=YEAR(EDATE(TODAY(),0-1)))</formula>
    </cfRule>
  </conditionalFormatting>
  <conditionalFormatting sqref="B7 B4">
    <cfRule type="timePeriod" dxfId="56" priority="331" stopIfTrue="1" timePeriod="lastMonth">
      <formula>AND(MONTH(B4)=MONTH(EDATE(TODAY(),0-1)),YEAR(B4)=YEAR(EDATE(TODAY(),0-1)))</formula>
    </cfRule>
  </conditionalFormatting>
  <conditionalFormatting sqref="B6">
    <cfRule type="timePeriod" dxfId="55" priority="330" stopIfTrue="1" timePeriod="lastMonth">
      <formula>AND(MONTH(B6)=MONTH(EDATE(TODAY(),0-1)),YEAR(B6)=YEAR(EDATE(TODAY(),0-1)))</formula>
    </cfRule>
  </conditionalFormatting>
  <conditionalFormatting sqref="B5">
    <cfRule type="timePeriod" dxfId="54" priority="329" stopIfTrue="1" timePeriod="lastMonth">
      <formula>AND(MONTH(B5)=MONTH(EDATE(TODAY(),0-1)),YEAR(B5)=YEAR(EDATE(TODAY(),0-1)))</formula>
    </cfRule>
  </conditionalFormatting>
  <conditionalFormatting sqref="A38">
    <cfRule type="timePeriod" dxfId="53" priority="148" stopIfTrue="1" timePeriod="lastMonth">
      <formula>AND(MONTH(A38)=MONTH(EDATE(TODAY(),0-1)),YEAR(A38)=YEAR(EDATE(TODAY(),0-1)))</formula>
    </cfRule>
  </conditionalFormatting>
  <conditionalFormatting sqref="A38">
    <cfRule type="timePeriod" dxfId="52" priority="147" stopIfTrue="1" timePeriod="lastMonth">
      <formula>AND(MONTH(A38)=MONTH(EDATE(TODAY(),0-1)),YEAR(A38)=YEAR(EDATE(TODAY(),0-1)))</formula>
    </cfRule>
  </conditionalFormatting>
  <conditionalFormatting sqref="C33 C4:C5 C37 C9:C10 C26:C27 C19:C22 C12:C13 C24">
    <cfRule type="timePeriod" dxfId="51" priority="130" stopIfTrue="1" timePeriod="lastMonth">
      <formula>AND(MONTH(C4)=MONTH(EDATE(TODAY(),0-1)),YEAR(C4)=YEAR(EDATE(TODAY(),0-1)))</formula>
    </cfRule>
  </conditionalFormatting>
  <conditionalFormatting sqref="A12">
    <cfRule type="timePeriod" dxfId="50" priority="80" stopIfTrue="1" timePeriod="lastMonth">
      <formula>AND(MONTH(A12)=MONTH(EDATE(TODAY(),0-1)),YEAR(A12)=YEAR(EDATE(TODAY(),0-1)))</formula>
    </cfRule>
  </conditionalFormatting>
  <conditionalFormatting sqref="C28">
    <cfRule type="timePeriod" dxfId="49" priority="125" stopIfTrue="1" timePeriod="lastMonth">
      <formula>AND(MONTH(C28)=MONTH(EDATE(TODAY(),0-1)),YEAR(C28)=YEAR(EDATE(TODAY(),0-1)))</formula>
    </cfRule>
  </conditionalFormatting>
  <conditionalFormatting sqref="A17">
    <cfRule type="timePeriod" dxfId="48" priority="84" stopIfTrue="1" timePeriod="lastMonth">
      <formula>AND(MONTH(A17)=MONTH(EDATE(TODAY(),0-1)),YEAR(A17)=YEAR(EDATE(TODAY(),0-1)))</formula>
    </cfRule>
  </conditionalFormatting>
  <conditionalFormatting sqref="A14">
    <cfRule type="timePeriod" dxfId="47" priority="82" stopIfTrue="1" timePeriod="lastMonth">
      <formula>AND(MONTH(A14)=MONTH(EDATE(TODAY(),0-1)),YEAR(A14)=YEAR(EDATE(TODAY(),0-1)))</formula>
    </cfRule>
  </conditionalFormatting>
  <conditionalFormatting sqref="A8">
    <cfRule type="timePeriod" dxfId="46" priority="76" stopIfTrue="1" timePeriod="lastMonth">
      <formula>AND(MONTH(A8)=MONTH(EDATE(TODAY(),0-1)),YEAR(A8)=YEAR(EDATE(TODAY(),0-1)))</formula>
    </cfRule>
  </conditionalFormatting>
  <conditionalFormatting sqref="A31">
    <cfRule type="timePeriod" dxfId="45" priority="143" stopIfTrue="1" timePeriod="lastMonth">
      <formula>AND(MONTH(A31)=MONTH(EDATE(TODAY(),0-1)),YEAR(A31)=YEAR(EDATE(TODAY(),0-1)))</formula>
    </cfRule>
  </conditionalFormatting>
  <conditionalFormatting sqref="A30">
    <cfRule type="timePeriod" dxfId="44" priority="142" stopIfTrue="1" timePeriod="lastMonth">
      <formula>AND(MONTH(A30)=MONTH(EDATE(TODAY(),0-1)),YEAR(A30)=YEAR(EDATE(TODAY(),0-1)))</formula>
    </cfRule>
  </conditionalFormatting>
  <conditionalFormatting sqref="A7">
    <cfRule type="timePeriod" dxfId="43" priority="75" stopIfTrue="1" timePeriod="lastMonth">
      <formula>AND(MONTH(A7)=MONTH(EDATE(TODAY(),0-1)),YEAR(A7)=YEAR(EDATE(TODAY(),0-1)))</formula>
    </cfRule>
  </conditionalFormatting>
  <conditionalFormatting sqref="A26">
    <cfRule type="timePeriod" dxfId="42" priority="139" stopIfTrue="1" timePeriod="lastMonth">
      <formula>AND(MONTH(A26)=MONTH(EDATE(TODAY(),0-1)),YEAR(A26)=YEAR(EDATE(TODAY(),0-1)))</formula>
    </cfRule>
  </conditionalFormatting>
  <conditionalFormatting sqref="A4">
    <cfRule type="timePeriod" dxfId="41" priority="73" stopIfTrue="1" timePeriod="lastMonth">
      <formula>AND(MONTH(A4)=MONTH(EDATE(TODAY(),0-1)),YEAR(A4)=YEAR(EDATE(TODAY(),0-1)))</formula>
    </cfRule>
  </conditionalFormatting>
  <conditionalFormatting sqref="C16">
    <cfRule type="timePeriod" dxfId="40" priority="53" stopIfTrue="1" timePeriod="lastMonth">
      <formula>AND(MONTH(C16)=MONTH(EDATE(TODAY(),0-1)),YEAR(C16)=YEAR(EDATE(TODAY(),0-1)))</formula>
    </cfRule>
  </conditionalFormatting>
  <conditionalFormatting sqref="A10">
    <cfRule type="timePeriod" dxfId="39" priority="78" stopIfTrue="1" timePeriod="lastMonth">
      <formula>AND(MONTH(A10)=MONTH(EDATE(TODAY(),0-1)),YEAR(A10)=YEAR(EDATE(TODAY(),0-1)))</formula>
    </cfRule>
  </conditionalFormatting>
  <conditionalFormatting sqref="A11">
    <cfRule type="timePeriod" dxfId="38" priority="79" stopIfTrue="1" timePeriod="lastMonth">
      <formula>AND(MONTH(A11)=MONTH(EDATE(TODAY(),0-1)),YEAR(A11)=YEAR(EDATE(TODAY(),0-1)))</formula>
    </cfRule>
  </conditionalFormatting>
  <conditionalFormatting sqref="C36">
    <cfRule type="timePeriod" dxfId="37" priority="117" stopIfTrue="1" timePeriod="lastMonth">
      <formula>AND(MONTH(C36)=MONTH(EDATE(TODAY(),0-1)),YEAR(C36)=YEAR(EDATE(TODAY(),0-1)))</formula>
    </cfRule>
  </conditionalFormatting>
  <conditionalFormatting sqref="C29">
    <cfRule type="timePeriod" dxfId="36" priority="124" stopIfTrue="1" timePeriod="lastMonth">
      <formula>AND(MONTH(C29)=MONTH(EDATE(TODAY(),0-1)),YEAR(C29)=YEAR(EDATE(TODAY(),0-1)))</formula>
    </cfRule>
  </conditionalFormatting>
  <conditionalFormatting sqref="C30">
    <cfRule type="timePeriod" dxfId="35" priority="123" stopIfTrue="1" timePeriod="lastMonth">
      <formula>AND(MONTH(C30)=MONTH(EDATE(TODAY(),0-1)),YEAR(C30)=YEAR(EDATE(TODAY(),0-1)))</formula>
    </cfRule>
  </conditionalFormatting>
  <conditionalFormatting sqref="C31">
    <cfRule type="timePeriod" dxfId="34" priority="122" stopIfTrue="1" timePeriod="lastMonth">
      <formula>AND(MONTH(C31)=MONTH(EDATE(TODAY(),0-1)),YEAR(C31)=YEAR(EDATE(TODAY(),0-1)))</formula>
    </cfRule>
  </conditionalFormatting>
  <conditionalFormatting sqref="C32">
    <cfRule type="timePeriod" dxfId="33" priority="121" stopIfTrue="1" timePeriod="lastMonth">
      <formula>AND(MONTH(C32)=MONTH(EDATE(TODAY(),0-1)),YEAR(C32)=YEAR(EDATE(TODAY(),0-1)))</formula>
    </cfRule>
  </conditionalFormatting>
  <conditionalFormatting sqref="B37">
    <cfRule type="timePeriod" dxfId="32" priority="92" stopIfTrue="1" timePeriod="lastMonth">
      <formula>AND(MONTH(B37)=MONTH(EDATE(TODAY(),0-1)),YEAR(B37)=YEAR(EDATE(TODAY(),0-1)))</formula>
    </cfRule>
  </conditionalFormatting>
  <conditionalFormatting sqref="A32">
    <cfRule type="timePeriod" dxfId="31" priority="91" stopIfTrue="1" timePeriod="lastMonth">
      <formula>AND(MONTH(A32)=MONTH(EDATE(TODAY(),0-1)),YEAR(A32)=YEAR(EDATE(TODAY(),0-1)))</formula>
    </cfRule>
  </conditionalFormatting>
  <conditionalFormatting sqref="A29">
    <cfRule type="timePeriod" dxfId="30" priority="89" stopIfTrue="1" timePeriod="lastMonth">
      <formula>AND(MONTH(A29)=MONTH(EDATE(TODAY(),0-1)),YEAR(A29)=YEAR(EDATE(TODAY(),0-1)))</formula>
    </cfRule>
  </conditionalFormatting>
  <conditionalFormatting sqref="A18">
    <cfRule type="timePeriod" dxfId="29" priority="88" stopIfTrue="1" timePeriod="lastMonth">
      <formula>AND(MONTH(A18)=MONTH(EDATE(TODAY(),0-1)),YEAR(A18)=YEAR(EDATE(TODAY(),0-1)))</formula>
    </cfRule>
  </conditionalFormatting>
  <conditionalFormatting sqref="A20">
    <cfRule type="timePeriod" dxfId="28" priority="87" stopIfTrue="1" timePeriod="lastMonth">
      <formula>AND(MONTH(A20)=MONTH(EDATE(TODAY(),0-1)),YEAR(A20)=YEAR(EDATE(TODAY(),0-1)))</formula>
    </cfRule>
  </conditionalFormatting>
  <conditionalFormatting sqref="A21">
    <cfRule type="timePeriod" dxfId="27" priority="86" stopIfTrue="1" timePeriod="lastMonth">
      <formula>AND(MONTH(A21)=MONTH(EDATE(TODAY(),0-1)),YEAR(A21)=YEAR(EDATE(TODAY(),0-1)))</formula>
    </cfRule>
  </conditionalFormatting>
  <conditionalFormatting sqref="A22">
    <cfRule type="timePeriod" dxfId="26" priority="85" stopIfTrue="1" timePeriod="lastMonth">
      <formula>AND(MONTH(A22)=MONTH(EDATE(TODAY(),0-1)),YEAR(A22)=YEAR(EDATE(TODAY(),0-1)))</formula>
    </cfRule>
  </conditionalFormatting>
  <conditionalFormatting sqref="A15">
    <cfRule type="timePeriod" dxfId="25" priority="83" stopIfTrue="1" timePeriod="lastMonth">
      <formula>AND(MONTH(A15)=MONTH(EDATE(TODAY(),0-1)),YEAR(A15)=YEAR(EDATE(TODAY(),0-1)))</formula>
    </cfRule>
  </conditionalFormatting>
  <conditionalFormatting sqref="A13">
    <cfRule type="timePeriod" dxfId="24" priority="81" stopIfTrue="1" timePeriod="lastMonth">
      <formula>AND(MONTH(A13)=MONTH(EDATE(TODAY(),0-1)),YEAR(A13)=YEAR(EDATE(TODAY(),0-1)))</formula>
    </cfRule>
  </conditionalFormatting>
  <conditionalFormatting sqref="A9">
    <cfRule type="timePeriod" dxfId="23" priority="77" stopIfTrue="1" timePeriod="lastMonth">
      <formula>AND(MONTH(A9)=MONTH(EDATE(TODAY(),0-1)),YEAR(A9)=YEAR(EDATE(TODAY(),0-1)))</formula>
    </cfRule>
  </conditionalFormatting>
  <conditionalFormatting sqref="C15">
    <cfRule type="timePeriod" dxfId="22" priority="98" stopIfTrue="1" timePeriod="lastMonth">
      <formula>AND(MONTH(C15)=MONTH(EDATE(TODAY(),0-1)),YEAR(C15)=YEAR(EDATE(TODAY(),0-1)))</formula>
    </cfRule>
  </conditionalFormatting>
  <conditionalFormatting sqref="C18">
    <cfRule type="timePeriod" dxfId="21" priority="47" stopIfTrue="1" timePeriod="lastMonth">
      <formula>AND(MONTH(C18)=MONTH(EDATE(TODAY(),0-1)),YEAR(C18)=YEAR(EDATE(TODAY(),0-1)))</formula>
    </cfRule>
  </conditionalFormatting>
  <conditionalFormatting sqref="C14">
    <cfRule type="timePeriod" dxfId="20" priority="94" stopIfTrue="1" timePeriod="lastMonth">
      <formula>AND(MONTH(C14)=MONTH(EDATE(TODAY(),0-1)),YEAR(C14)=YEAR(EDATE(TODAY(),0-1)))</formula>
    </cfRule>
  </conditionalFormatting>
  <conditionalFormatting sqref="C8">
    <cfRule type="timePeriod" dxfId="19" priority="57" stopIfTrue="1" timePeriod="lastMonth">
      <formula>AND(MONTH(C8)=MONTH(EDATE(TODAY(),0-1)),YEAR(C8)=YEAR(EDATE(TODAY(),0-1)))</formula>
    </cfRule>
  </conditionalFormatting>
  <conditionalFormatting sqref="A5">
    <cfRule type="timePeriod" dxfId="18" priority="74" stopIfTrue="1" timePeriod="lastMonth">
      <formula>AND(MONTH(A5)=MONTH(EDATE(TODAY(),0-1)),YEAR(A5)=YEAR(EDATE(TODAY(),0-1)))</formula>
    </cfRule>
  </conditionalFormatting>
  <conditionalFormatting sqref="A23">
    <cfRule type="timePeriod" dxfId="17" priority="72" stopIfTrue="1" timePeriod="lastMonth">
      <formula>AND(MONTH(A23)=MONTH(EDATE(TODAY(),0-1)),YEAR(A23)=YEAR(EDATE(TODAY(),0-1)))</formula>
    </cfRule>
  </conditionalFormatting>
  <conditionalFormatting sqref="A24">
    <cfRule type="timePeriod" dxfId="16" priority="71" stopIfTrue="1" timePeriod="lastMonth">
      <formula>AND(MONTH(A24)=MONTH(EDATE(TODAY(),0-1)),YEAR(A24)=YEAR(EDATE(TODAY(),0-1)))</formula>
    </cfRule>
  </conditionalFormatting>
  <conditionalFormatting sqref="C39">
    <cfRule type="timePeriod" dxfId="15" priority="24" stopIfTrue="1" timePeriod="lastMonth">
      <formula>AND(MONTH(C39)=MONTH(EDATE(TODAY(),0-1)),YEAR(C39)=YEAR(EDATE(TODAY(),0-1)))</formula>
    </cfRule>
  </conditionalFormatting>
  <conditionalFormatting sqref="A33">
    <cfRule type="timePeriod" dxfId="14" priority="68" stopIfTrue="1" timePeriod="lastMonth">
      <formula>AND(MONTH(A33)=MONTH(EDATE(TODAY(),0-1)),YEAR(A33)=YEAR(EDATE(TODAY(),0-1)))</formula>
    </cfRule>
  </conditionalFormatting>
  <conditionalFormatting sqref="C39">
    <cfRule type="timePeriod" dxfId="13" priority="26" stopIfTrue="1" timePeriod="lastMonth">
      <formula>AND(MONTH(C39)=MONTH(EDATE(TODAY(),0-1)),YEAR(C39)=YEAR(EDATE(TODAY(),0-1)))</formula>
    </cfRule>
  </conditionalFormatting>
  <conditionalFormatting sqref="A35">
    <cfRule type="timePeriod" dxfId="12" priority="64" stopIfTrue="1" timePeriod="lastMonth">
      <formula>AND(MONTH(A35)=MONTH(EDATE(TODAY(),0-1)),YEAR(A35)=YEAR(EDATE(TODAY(),0-1)))</formula>
    </cfRule>
  </conditionalFormatting>
  <conditionalFormatting sqref="A36">
    <cfRule type="timePeriod" dxfId="11" priority="63" stopIfTrue="1" timePeriod="lastMonth">
      <formula>AND(MONTH(A36)=MONTH(EDATE(TODAY(),0-1)),YEAR(A36)=YEAR(EDATE(TODAY(),0-1)))</formula>
    </cfRule>
  </conditionalFormatting>
  <conditionalFormatting sqref="A37">
    <cfRule type="timePeriod" dxfId="10" priority="62" stopIfTrue="1" timePeriod="lastMonth">
      <formula>AND(MONTH(A37)=MONTH(EDATE(TODAY(),0-1)),YEAR(A37)=YEAR(EDATE(TODAY(),0-1)))</formula>
    </cfRule>
  </conditionalFormatting>
  <conditionalFormatting sqref="C6">
    <cfRule type="timePeriod" dxfId="9" priority="60" stopIfTrue="1" timePeriod="lastMonth">
      <formula>AND(MONTH(C6)=MONTH(EDATE(TODAY(),0-1)),YEAR(C6)=YEAR(EDATE(TODAY(),0-1)))</formula>
    </cfRule>
  </conditionalFormatting>
  <conditionalFormatting sqref="C7">
    <cfRule type="timePeriod" dxfId="8" priority="58" stopIfTrue="1" timePeriod="lastMonth">
      <formula>AND(MONTH(C7)=MONTH(EDATE(TODAY(),0-1)),YEAR(C7)=YEAR(EDATE(TODAY(),0-1)))</formula>
    </cfRule>
  </conditionalFormatting>
  <conditionalFormatting sqref="C39">
    <cfRule type="timePeriod" dxfId="7" priority="25" stopIfTrue="1" timePeriod="lastMonth">
      <formula>AND(MONTH(C39)=MONTH(EDATE(TODAY(),0-1)),YEAR(C39)=YEAR(EDATE(TODAY(),0-1)))</formula>
    </cfRule>
  </conditionalFormatting>
  <conditionalFormatting sqref="C17">
    <cfRule type="timePeriod" dxfId="6" priority="49" stopIfTrue="1" timePeriod="lastMonth">
      <formula>AND(MONTH(C17)=MONTH(EDATE(TODAY(),0-1)),YEAR(C17)=YEAR(EDATE(TODAY(),0-1)))</formula>
    </cfRule>
  </conditionalFormatting>
  <conditionalFormatting sqref="C25">
    <cfRule type="timePeriod" dxfId="5" priority="45" stopIfTrue="1" timePeriod="lastMonth">
      <formula>AND(MONTH(C25)=MONTH(EDATE(TODAY(),0-1)),YEAR(C25)=YEAR(EDATE(TODAY(),0-1)))</formula>
    </cfRule>
  </conditionalFormatting>
  <conditionalFormatting sqref="A27">
    <cfRule type="timePeriod" dxfId="4" priority="44" stopIfTrue="1" timePeriod="lastMonth">
      <formula>AND(MONTH(A27)=MONTH(EDATE(TODAY(),0-1)),YEAR(A27)=YEAR(EDATE(TODAY(),0-1)))</formula>
    </cfRule>
  </conditionalFormatting>
  <conditionalFormatting sqref="C35">
    <cfRule type="timePeriod" dxfId="3" priority="37" stopIfTrue="1" timePeriod="lastMonth">
      <formula>AND(MONTH(C35)=MONTH(EDATE(TODAY(),0-1)),YEAR(C35)=YEAR(EDATE(TODAY(),0-1)))</formula>
    </cfRule>
  </conditionalFormatting>
  <conditionalFormatting sqref="C38">
    <cfRule type="timePeriod" dxfId="2" priority="34" stopIfTrue="1" timePeriod="lastMonth">
      <formula>AND(MONTH(C38)=MONTH(EDATE(TODAY(),0-1)),YEAR(C38)=YEAR(EDATE(TODAY(),0-1)))</formula>
    </cfRule>
  </conditionalFormatting>
  <conditionalFormatting sqref="C39">
    <cfRule type="timePeriod" dxfId="1" priority="28" stopIfTrue="1" timePeriod="lastMonth">
      <formula>AND(MONTH(C39)=MONTH(EDATE(TODAY(),0-1)),YEAR(C39)=YEAR(EDATE(TODAY(),0-1)))</formula>
    </cfRule>
  </conditionalFormatting>
  <conditionalFormatting sqref="C39">
    <cfRule type="timePeriod" dxfId="0" priority="27" stopIfTrue="1" timePeriod="lastMonth">
      <formula>AND(MONTH(C39)=MONTH(EDATE(TODAY(),0-1)),YEAR(C39)=YEAR(EDATE(TODAY(),0-1)))</formula>
    </cfRule>
  </conditionalFormatting>
  <pageMargins left="0.39370078740157477" right="0.39370078740157477" top="0.59055118110236215" bottom="0.59055118110236215" header="0" footer="0"/>
  <pageSetup paperSize="9" scale="8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25"/>
  <sheetViews>
    <sheetView workbookViewId="0"/>
  </sheetViews>
  <sheetFormatPr baseColWidth="10" defaultRowHeight="12.75" x14ac:dyDescent="0.2"/>
  <cols>
    <col min="1" max="1" width="18.7109375" customWidth="1"/>
    <col min="2" max="2" width="12.28515625" customWidth="1"/>
    <col min="3" max="6" width="14.28515625" customWidth="1"/>
    <col min="7" max="7" width="12.28515625" customWidth="1"/>
  </cols>
  <sheetData>
    <row r="1" spans="1:7" ht="15.75" customHeight="1" x14ac:dyDescent="0.2">
      <c r="A1" s="7" t="s">
        <v>177</v>
      </c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ht="31.15" customHeight="1" x14ac:dyDescent="0.2">
      <c r="A3" s="9"/>
      <c r="B3" s="122" t="s">
        <v>19</v>
      </c>
      <c r="C3" s="70" t="s">
        <v>0</v>
      </c>
      <c r="D3" s="70" t="s">
        <v>1</v>
      </c>
      <c r="E3" s="70" t="s">
        <v>129</v>
      </c>
      <c r="F3" s="71" t="s">
        <v>2</v>
      </c>
      <c r="G3" s="70" t="s">
        <v>151</v>
      </c>
    </row>
    <row r="4" spans="1:7" ht="15" customHeight="1" x14ac:dyDescent="0.2">
      <c r="A4" s="88" t="s">
        <v>3</v>
      </c>
      <c r="B4" s="92">
        <v>451</v>
      </c>
      <c r="C4" s="92">
        <v>258</v>
      </c>
      <c r="D4" s="92">
        <v>67</v>
      </c>
      <c r="E4" s="92">
        <v>122</v>
      </c>
      <c r="F4" s="92">
        <v>4</v>
      </c>
      <c r="G4" s="92">
        <v>931276.5</v>
      </c>
    </row>
    <row r="5" spans="1:7" ht="15" customHeight="1" x14ac:dyDescent="0.2">
      <c r="A5" s="37" t="s">
        <v>4</v>
      </c>
      <c r="B5" s="11">
        <v>11</v>
      </c>
      <c r="C5" s="11">
        <v>7</v>
      </c>
      <c r="D5" s="11">
        <v>1</v>
      </c>
      <c r="E5" s="11">
        <v>3</v>
      </c>
      <c r="F5" s="11">
        <v>0</v>
      </c>
      <c r="G5" s="11">
        <v>7036</v>
      </c>
    </row>
    <row r="6" spans="1:7" ht="15" customHeight="1" x14ac:dyDescent="0.2">
      <c r="A6" s="38" t="s">
        <v>123</v>
      </c>
      <c r="B6" s="13">
        <v>34</v>
      </c>
      <c r="C6" s="13">
        <v>29</v>
      </c>
      <c r="D6" s="13">
        <v>1</v>
      </c>
      <c r="E6" s="13">
        <v>4</v>
      </c>
      <c r="F6" s="13">
        <v>0</v>
      </c>
      <c r="G6" s="13">
        <v>18254</v>
      </c>
    </row>
    <row r="7" spans="1:7" ht="15" customHeight="1" x14ac:dyDescent="0.2">
      <c r="A7" s="37" t="s">
        <v>5</v>
      </c>
      <c r="B7" s="11">
        <v>32</v>
      </c>
      <c r="C7" s="11">
        <v>26</v>
      </c>
      <c r="D7" s="11">
        <v>1</v>
      </c>
      <c r="E7" s="11">
        <v>5</v>
      </c>
      <c r="F7" s="11">
        <v>0</v>
      </c>
      <c r="G7" s="11">
        <v>26275</v>
      </c>
    </row>
    <row r="8" spans="1:7" ht="15" customHeight="1" x14ac:dyDescent="0.2">
      <c r="A8" s="38" t="s">
        <v>6</v>
      </c>
      <c r="B8" s="13">
        <v>24</v>
      </c>
      <c r="C8" s="13">
        <v>12</v>
      </c>
      <c r="D8" s="13">
        <v>6</v>
      </c>
      <c r="E8" s="13">
        <v>6</v>
      </c>
      <c r="F8" s="13">
        <v>0</v>
      </c>
      <c r="G8" s="13">
        <v>41102</v>
      </c>
    </row>
    <row r="9" spans="1:7" ht="15" customHeight="1" x14ac:dyDescent="0.2">
      <c r="A9" s="37" t="s">
        <v>124</v>
      </c>
      <c r="B9" s="11">
        <v>29</v>
      </c>
      <c r="C9" s="11">
        <v>16</v>
      </c>
      <c r="D9" s="11">
        <v>6</v>
      </c>
      <c r="E9" s="11">
        <v>7</v>
      </c>
      <c r="F9" s="11">
        <v>0</v>
      </c>
      <c r="G9" s="11">
        <v>71375</v>
      </c>
    </row>
    <row r="10" spans="1:7" ht="15" customHeight="1" x14ac:dyDescent="0.2">
      <c r="A10" s="38" t="s">
        <v>125</v>
      </c>
      <c r="B10" s="13">
        <v>22</v>
      </c>
      <c r="C10" s="13">
        <v>17</v>
      </c>
      <c r="D10" s="13">
        <v>0</v>
      </c>
      <c r="E10" s="13">
        <v>3</v>
      </c>
      <c r="F10" s="13">
        <v>2</v>
      </c>
      <c r="G10" s="13">
        <v>57501</v>
      </c>
    </row>
    <row r="11" spans="1:7" ht="15" customHeight="1" x14ac:dyDescent="0.2">
      <c r="A11" s="37" t="s">
        <v>126</v>
      </c>
      <c r="B11" s="11">
        <v>25</v>
      </c>
      <c r="C11" s="11">
        <v>11</v>
      </c>
      <c r="D11" s="11">
        <v>5</v>
      </c>
      <c r="E11" s="11">
        <v>9</v>
      </c>
      <c r="F11" s="11">
        <v>0</v>
      </c>
      <c r="G11" s="11">
        <v>36809</v>
      </c>
    </row>
    <row r="12" spans="1:7" ht="15" customHeight="1" x14ac:dyDescent="0.2">
      <c r="A12" s="38" t="s">
        <v>7</v>
      </c>
      <c r="B12" s="13">
        <v>20</v>
      </c>
      <c r="C12" s="13">
        <v>11</v>
      </c>
      <c r="D12" s="13">
        <v>2</v>
      </c>
      <c r="E12" s="13">
        <v>7</v>
      </c>
      <c r="F12" s="13">
        <v>0</v>
      </c>
      <c r="G12" s="13">
        <v>20318</v>
      </c>
    </row>
    <row r="13" spans="1:7" ht="15" customHeight="1" x14ac:dyDescent="0.2">
      <c r="A13" s="37" t="s">
        <v>8</v>
      </c>
      <c r="B13" s="11">
        <v>22</v>
      </c>
      <c r="C13" s="11">
        <v>10</v>
      </c>
      <c r="D13" s="11">
        <v>5</v>
      </c>
      <c r="E13" s="11">
        <v>7</v>
      </c>
      <c r="F13" s="11">
        <v>0</v>
      </c>
      <c r="G13" s="11">
        <v>33411</v>
      </c>
    </row>
    <row r="14" spans="1:7" ht="15" customHeight="1" x14ac:dyDescent="0.2">
      <c r="A14" s="38" t="s">
        <v>9</v>
      </c>
      <c r="B14" s="13">
        <v>36</v>
      </c>
      <c r="C14" s="13">
        <v>16</v>
      </c>
      <c r="D14" s="13">
        <v>8</v>
      </c>
      <c r="E14" s="13">
        <v>12</v>
      </c>
      <c r="F14" s="13">
        <v>0</v>
      </c>
      <c r="G14" s="13">
        <v>54360</v>
      </c>
    </row>
    <row r="15" spans="1:7" ht="15" customHeight="1" x14ac:dyDescent="0.2">
      <c r="A15" s="37" t="s">
        <v>10</v>
      </c>
      <c r="B15" s="11">
        <v>35</v>
      </c>
      <c r="C15" s="11">
        <v>13</v>
      </c>
      <c r="D15" s="11">
        <v>7</v>
      </c>
      <c r="E15" s="11">
        <v>15</v>
      </c>
      <c r="F15" s="11">
        <v>0</v>
      </c>
      <c r="G15" s="11">
        <v>72041</v>
      </c>
    </row>
    <row r="16" spans="1:7" ht="15" customHeight="1" x14ac:dyDescent="0.2">
      <c r="A16" s="38" t="s">
        <v>11</v>
      </c>
      <c r="B16" s="13">
        <v>27</v>
      </c>
      <c r="C16" s="13">
        <v>11</v>
      </c>
      <c r="D16" s="13">
        <v>7</v>
      </c>
      <c r="E16" s="13">
        <v>9</v>
      </c>
      <c r="F16" s="13">
        <v>0</v>
      </c>
      <c r="G16" s="13">
        <v>33440</v>
      </c>
    </row>
    <row r="17" spans="1:7" ht="15" customHeight="1" x14ac:dyDescent="0.2">
      <c r="A17" s="37" t="s">
        <v>12</v>
      </c>
      <c r="B17" s="11">
        <v>24</v>
      </c>
      <c r="C17" s="11">
        <v>11</v>
      </c>
      <c r="D17" s="11">
        <v>2</v>
      </c>
      <c r="E17" s="11">
        <v>9</v>
      </c>
      <c r="F17" s="11">
        <v>2</v>
      </c>
      <c r="G17" s="11">
        <v>54316</v>
      </c>
    </row>
    <row r="18" spans="1:7" ht="15" customHeight="1" x14ac:dyDescent="0.2">
      <c r="A18" s="38" t="s">
        <v>13</v>
      </c>
      <c r="B18" s="13">
        <v>8</v>
      </c>
      <c r="C18" s="13">
        <v>4</v>
      </c>
      <c r="D18" s="13">
        <v>2</v>
      </c>
      <c r="E18" s="13">
        <v>2</v>
      </c>
      <c r="F18" s="13">
        <v>0</v>
      </c>
      <c r="G18" s="13">
        <v>12481</v>
      </c>
    </row>
    <row r="19" spans="1:7" ht="15" customHeight="1" x14ac:dyDescent="0.2">
      <c r="A19" s="37" t="s">
        <v>14</v>
      </c>
      <c r="B19" s="11">
        <v>18</v>
      </c>
      <c r="C19" s="11">
        <v>7</v>
      </c>
      <c r="D19" s="11">
        <v>3</v>
      </c>
      <c r="E19" s="11">
        <v>8</v>
      </c>
      <c r="F19" s="11">
        <v>0</v>
      </c>
      <c r="G19" s="11">
        <v>28999</v>
      </c>
    </row>
    <row r="20" spans="1:7" ht="15" customHeight="1" x14ac:dyDescent="0.2">
      <c r="A20" s="38" t="s">
        <v>15</v>
      </c>
      <c r="B20" s="13">
        <v>13</v>
      </c>
      <c r="C20" s="13">
        <v>9</v>
      </c>
      <c r="D20" s="13">
        <v>1</v>
      </c>
      <c r="E20" s="13">
        <v>3</v>
      </c>
      <c r="F20" s="13">
        <v>0</v>
      </c>
      <c r="G20" s="13">
        <v>15707</v>
      </c>
    </row>
    <row r="21" spans="1:7" ht="15" customHeight="1" x14ac:dyDescent="0.2">
      <c r="A21" s="37" t="s">
        <v>16</v>
      </c>
      <c r="B21" s="11">
        <v>5</v>
      </c>
      <c r="C21" s="11">
        <v>1</v>
      </c>
      <c r="D21" s="11">
        <v>2</v>
      </c>
      <c r="E21" s="11">
        <v>2</v>
      </c>
      <c r="F21" s="11">
        <v>0</v>
      </c>
      <c r="G21" s="11">
        <v>14649</v>
      </c>
    </row>
    <row r="22" spans="1:7" ht="15" customHeight="1" x14ac:dyDescent="0.2">
      <c r="A22" s="38" t="s">
        <v>17</v>
      </c>
      <c r="B22" s="13">
        <v>10</v>
      </c>
      <c r="C22" s="13">
        <v>4</v>
      </c>
      <c r="D22" s="13">
        <v>3</v>
      </c>
      <c r="E22" s="13">
        <v>3</v>
      </c>
      <c r="F22" s="13">
        <v>0</v>
      </c>
      <c r="G22" s="13">
        <v>25349</v>
      </c>
    </row>
    <row r="23" spans="1:7" ht="15" customHeight="1" x14ac:dyDescent="0.2">
      <c r="A23" s="37" t="s">
        <v>18</v>
      </c>
      <c r="B23" s="11">
        <v>56</v>
      </c>
      <c r="C23" s="11">
        <v>43</v>
      </c>
      <c r="D23" s="11">
        <v>5</v>
      </c>
      <c r="E23" s="11">
        <v>8</v>
      </c>
      <c r="F23" s="11">
        <v>0</v>
      </c>
      <c r="G23" s="11">
        <v>307853.5</v>
      </c>
    </row>
    <row r="24" spans="1:7" s="5" customFormat="1" x14ac:dyDescent="0.2">
      <c r="A24" s="14" t="s">
        <v>487</v>
      </c>
      <c r="B24" s="14"/>
    </row>
    <row r="25" spans="1:7" ht="12.75" customHeight="1" x14ac:dyDescent="0.2">
      <c r="A25" s="14" t="s">
        <v>127</v>
      </c>
      <c r="B25" s="14"/>
      <c r="C25" s="15"/>
      <c r="D25" s="14"/>
      <c r="E25" s="14"/>
      <c r="F25" s="14"/>
      <c r="G25" s="14"/>
    </row>
  </sheetData>
  <phoneticPr fontId="0" type="noConversion"/>
  <pageMargins left="0.39370078740157477" right="0.39370078740157477" top="0.59055118110236215" bottom="0.59055118110236215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E42"/>
  <sheetViews>
    <sheetView workbookViewId="0"/>
  </sheetViews>
  <sheetFormatPr baseColWidth="10" defaultRowHeight="12.75" x14ac:dyDescent="0.2"/>
  <cols>
    <col min="1" max="1" width="23.5703125" customWidth="1"/>
    <col min="2" max="3" width="10.7109375" customWidth="1"/>
  </cols>
  <sheetData>
    <row r="1" spans="1:5" ht="15.75" customHeight="1" x14ac:dyDescent="0.2">
      <c r="A1" s="7" t="s">
        <v>336</v>
      </c>
      <c r="B1" s="5"/>
      <c r="C1" s="5"/>
      <c r="D1" s="5"/>
      <c r="E1" s="5"/>
    </row>
    <row r="2" spans="1:5" x14ac:dyDescent="0.2">
      <c r="A2" s="98"/>
      <c r="B2" s="98"/>
      <c r="C2" s="5"/>
      <c r="D2" s="5"/>
      <c r="E2" s="5"/>
    </row>
    <row r="3" spans="1:5" ht="18.75" customHeight="1" x14ac:dyDescent="0.2">
      <c r="A3" s="54"/>
      <c r="B3" s="77" t="s">
        <v>20</v>
      </c>
      <c r="C3" s="77" t="s">
        <v>149</v>
      </c>
      <c r="D3" s="5"/>
      <c r="E3" s="5"/>
    </row>
    <row r="4" spans="1:5" ht="15" customHeight="1" x14ac:dyDescent="0.2">
      <c r="A4" s="93" t="s">
        <v>48</v>
      </c>
      <c r="B4" s="89">
        <f>SUM(B5,B9)</f>
        <v>131</v>
      </c>
      <c r="C4" s="89">
        <f>SUM(C5,C9)</f>
        <v>671</v>
      </c>
      <c r="D4" s="8"/>
      <c r="E4" s="5"/>
    </row>
    <row r="5" spans="1:5" ht="15" customHeight="1" x14ac:dyDescent="0.2">
      <c r="A5" s="37" t="s">
        <v>326</v>
      </c>
      <c r="B5" s="22">
        <f>SUM(B6:B8)</f>
        <v>7</v>
      </c>
      <c r="C5" s="22">
        <f>SUM(C6:C8)</f>
        <v>49</v>
      </c>
      <c r="D5" s="5"/>
      <c r="E5" s="5"/>
    </row>
    <row r="6" spans="1:5" ht="15" customHeight="1" x14ac:dyDescent="0.2">
      <c r="A6" s="60" t="s">
        <v>164</v>
      </c>
      <c r="B6" s="21">
        <v>5</v>
      </c>
      <c r="C6" s="30">
        <v>30</v>
      </c>
      <c r="D6" s="5"/>
      <c r="E6" s="5"/>
    </row>
    <row r="7" spans="1:5" ht="15" customHeight="1" x14ac:dyDescent="0.2">
      <c r="A7" s="61" t="s">
        <v>201</v>
      </c>
      <c r="B7" s="22">
        <v>1</v>
      </c>
      <c r="C7" s="39">
        <v>10</v>
      </c>
      <c r="D7" s="5"/>
      <c r="E7" s="5"/>
    </row>
    <row r="8" spans="1:5" ht="15" customHeight="1" x14ac:dyDescent="0.2">
      <c r="A8" s="60" t="s">
        <v>166</v>
      </c>
      <c r="B8" s="21">
        <v>1</v>
      </c>
      <c r="C8" s="40">
        <v>9</v>
      </c>
      <c r="D8" s="5"/>
      <c r="E8" s="5"/>
    </row>
    <row r="9" spans="1:5" ht="15" customHeight="1" x14ac:dyDescent="0.2">
      <c r="A9" s="37" t="s">
        <v>327</v>
      </c>
      <c r="B9" s="22">
        <f>SUM(B10:B29)</f>
        <v>124</v>
      </c>
      <c r="C9" s="22">
        <f>SUM(C10:C29)</f>
        <v>622</v>
      </c>
      <c r="D9" s="5"/>
      <c r="E9" s="5"/>
    </row>
    <row r="10" spans="1:5" ht="15" customHeight="1" x14ac:dyDescent="0.2">
      <c r="A10" s="60" t="s">
        <v>307</v>
      </c>
      <c r="B10" s="21">
        <v>1</v>
      </c>
      <c r="C10" s="21">
        <v>3</v>
      </c>
      <c r="D10" s="5"/>
      <c r="E10" s="5"/>
    </row>
    <row r="11" spans="1:5" ht="15" customHeight="1" x14ac:dyDescent="0.2">
      <c r="A11" s="61" t="s">
        <v>308</v>
      </c>
      <c r="B11" s="22">
        <v>1</v>
      </c>
      <c r="C11" s="22">
        <v>5</v>
      </c>
      <c r="D11" s="5"/>
      <c r="E11" s="5"/>
    </row>
    <row r="12" spans="1:5" ht="15" customHeight="1" x14ac:dyDescent="0.2">
      <c r="A12" s="60" t="s">
        <v>309</v>
      </c>
      <c r="B12" s="21">
        <v>4</v>
      </c>
      <c r="C12" s="21">
        <v>21</v>
      </c>
      <c r="D12" s="5"/>
      <c r="E12" s="5"/>
    </row>
    <row r="13" spans="1:5" ht="15" customHeight="1" x14ac:dyDescent="0.2">
      <c r="A13" s="61" t="s">
        <v>310</v>
      </c>
      <c r="B13" s="22">
        <v>6</v>
      </c>
      <c r="C13" s="22">
        <v>19</v>
      </c>
      <c r="D13" s="5"/>
      <c r="E13" s="5"/>
    </row>
    <row r="14" spans="1:5" ht="15" customHeight="1" x14ac:dyDescent="0.2">
      <c r="A14" s="60" t="s">
        <v>311</v>
      </c>
      <c r="B14" s="21">
        <v>5</v>
      </c>
      <c r="C14" s="21">
        <v>31</v>
      </c>
      <c r="D14" s="5"/>
      <c r="E14" s="5"/>
    </row>
    <row r="15" spans="1:5" ht="15" customHeight="1" x14ac:dyDescent="0.2">
      <c r="A15" s="61" t="s">
        <v>312</v>
      </c>
      <c r="B15" s="22">
        <v>3</v>
      </c>
      <c r="C15" s="22">
        <v>6</v>
      </c>
      <c r="D15" s="5"/>
      <c r="E15" s="5"/>
    </row>
    <row r="16" spans="1:5" ht="15" customHeight="1" x14ac:dyDescent="0.2">
      <c r="A16" s="60" t="s">
        <v>313</v>
      </c>
      <c r="B16" s="21">
        <v>2</v>
      </c>
      <c r="C16" s="21">
        <v>18</v>
      </c>
      <c r="D16" s="5"/>
      <c r="E16" s="5"/>
    </row>
    <row r="17" spans="1:5" ht="15" customHeight="1" x14ac:dyDescent="0.2">
      <c r="A17" s="61" t="s">
        <v>314</v>
      </c>
      <c r="B17" s="22">
        <v>10</v>
      </c>
      <c r="C17" s="22">
        <v>43</v>
      </c>
      <c r="D17" s="5"/>
      <c r="E17" s="5"/>
    </row>
    <row r="18" spans="1:5" ht="15" customHeight="1" x14ac:dyDescent="0.2">
      <c r="A18" s="60" t="s">
        <v>315</v>
      </c>
      <c r="B18" s="21">
        <v>6</v>
      </c>
      <c r="C18" s="21">
        <v>35</v>
      </c>
      <c r="D18" s="5"/>
      <c r="E18" s="5"/>
    </row>
    <row r="19" spans="1:5" ht="15" customHeight="1" x14ac:dyDescent="0.2">
      <c r="A19" s="61" t="s">
        <v>316</v>
      </c>
      <c r="B19" s="22">
        <v>16</v>
      </c>
      <c r="C19" s="22">
        <v>69</v>
      </c>
      <c r="D19" s="5"/>
      <c r="E19" s="5"/>
    </row>
    <row r="20" spans="1:5" ht="15" customHeight="1" x14ac:dyDescent="0.2">
      <c r="A20" s="60" t="s">
        <v>317</v>
      </c>
      <c r="B20" s="21">
        <v>6</v>
      </c>
      <c r="C20" s="21">
        <v>36</v>
      </c>
      <c r="D20" s="5"/>
      <c r="E20" s="5"/>
    </row>
    <row r="21" spans="1:5" ht="15" customHeight="1" x14ac:dyDescent="0.2">
      <c r="A21" s="61" t="s">
        <v>318</v>
      </c>
      <c r="B21" s="22">
        <v>5</v>
      </c>
      <c r="C21" s="22">
        <v>23</v>
      </c>
      <c r="D21" s="5"/>
      <c r="E21" s="5"/>
    </row>
    <row r="22" spans="1:5" ht="15" customHeight="1" x14ac:dyDescent="0.2">
      <c r="A22" s="60" t="s">
        <v>319</v>
      </c>
      <c r="B22" s="21">
        <v>9</v>
      </c>
      <c r="C22" s="21">
        <v>51</v>
      </c>
      <c r="D22" s="5"/>
      <c r="E22" s="5"/>
    </row>
    <row r="23" spans="1:5" ht="15" customHeight="1" x14ac:dyDescent="0.2">
      <c r="A23" s="61" t="s">
        <v>320</v>
      </c>
      <c r="B23" s="22">
        <v>5</v>
      </c>
      <c r="C23" s="22">
        <v>21</v>
      </c>
      <c r="D23" s="5"/>
      <c r="E23" s="5"/>
    </row>
    <row r="24" spans="1:5" ht="15" customHeight="1" x14ac:dyDescent="0.2">
      <c r="A24" s="60" t="s">
        <v>321</v>
      </c>
      <c r="B24" s="21">
        <v>10</v>
      </c>
      <c r="C24" s="21">
        <v>46</v>
      </c>
      <c r="D24" s="5"/>
      <c r="E24" s="5"/>
    </row>
    <row r="25" spans="1:5" ht="15" customHeight="1" x14ac:dyDescent="0.2">
      <c r="A25" s="61" t="s">
        <v>322</v>
      </c>
      <c r="B25" s="22">
        <v>7</v>
      </c>
      <c r="C25" s="22">
        <v>24</v>
      </c>
      <c r="D25" s="5"/>
      <c r="E25" s="5"/>
    </row>
    <row r="26" spans="1:5" ht="15" customHeight="1" x14ac:dyDescent="0.2">
      <c r="A26" s="60" t="s">
        <v>323</v>
      </c>
      <c r="B26" s="21">
        <v>3</v>
      </c>
      <c r="C26" s="21">
        <v>8</v>
      </c>
      <c r="D26" s="5"/>
      <c r="E26" s="5"/>
    </row>
    <row r="27" spans="1:5" ht="15" customHeight="1" x14ac:dyDescent="0.2">
      <c r="A27" s="61" t="s">
        <v>324</v>
      </c>
      <c r="B27" s="22">
        <v>4</v>
      </c>
      <c r="C27" s="22">
        <v>23</v>
      </c>
      <c r="D27" s="5"/>
      <c r="E27" s="5"/>
    </row>
    <row r="28" spans="1:5" ht="15" customHeight="1" x14ac:dyDescent="0.2">
      <c r="A28" s="60" t="s">
        <v>325</v>
      </c>
      <c r="B28" s="21">
        <v>8</v>
      </c>
      <c r="C28" s="21">
        <v>28</v>
      </c>
      <c r="D28" s="5"/>
      <c r="E28" s="5"/>
    </row>
    <row r="29" spans="1:5" ht="15" customHeight="1" x14ac:dyDescent="0.2">
      <c r="A29" s="61" t="s">
        <v>153</v>
      </c>
      <c r="B29" s="22">
        <v>13</v>
      </c>
      <c r="C29" s="22">
        <v>112</v>
      </c>
      <c r="D29" s="5"/>
      <c r="E29" s="5"/>
    </row>
    <row r="30" spans="1:5" ht="12.75" customHeight="1" x14ac:dyDescent="0.2">
      <c r="A30" s="57" t="s">
        <v>175</v>
      </c>
      <c r="B30" s="21"/>
      <c r="C30" s="30"/>
      <c r="D30" s="5"/>
      <c r="E30" s="5"/>
    </row>
    <row r="31" spans="1:5" ht="12.75" customHeight="1" x14ac:dyDescent="0.2">
      <c r="A31" s="57" t="s">
        <v>306</v>
      </c>
      <c r="B31" s="58"/>
      <c r="C31" s="58"/>
      <c r="D31" s="5"/>
      <c r="E31" s="5"/>
    </row>
    <row r="32" spans="1:5" x14ac:dyDescent="0.2">
      <c r="A32" s="5"/>
      <c r="B32" s="5"/>
      <c r="C32" s="5"/>
      <c r="D32" s="5"/>
      <c r="E32" s="5"/>
    </row>
    <row r="33" spans="1:5" x14ac:dyDescent="0.2">
      <c r="A33" s="131"/>
      <c r="B33" s="135"/>
      <c r="C33" s="135"/>
      <c r="D33" s="136"/>
      <c r="E33" s="136"/>
    </row>
    <row r="34" spans="1:5" x14ac:dyDescent="0.2">
      <c r="A34" s="5"/>
      <c r="B34" s="5"/>
      <c r="C34" s="5"/>
      <c r="D34" s="5"/>
      <c r="E34" s="5"/>
    </row>
    <row r="35" spans="1:5" x14ac:dyDescent="0.2">
      <c r="A35" s="131"/>
      <c r="B35" s="5"/>
      <c r="C35" s="5"/>
      <c r="D35" s="5"/>
      <c r="E35" s="5"/>
    </row>
    <row r="36" spans="1:5" x14ac:dyDescent="0.2">
      <c r="A36" s="135"/>
      <c r="B36" s="29"/>
      <c r="C36" s="29"/>
      <c r="D36" s="137"/>
      <c r="E36" s="29"/>
    </row>
    <row r="37" spans="1:5" x14ac:dyDescent="0.2">
      <c r="A37" s="135"/>
      <c r="B37" s="29"/>
      <c r="C37" s="29"/>
      <c r="D37" s="29"/>
      <c r="E37" s="137"/>
    </row>
    <row r="38" spans="1:5" x14ac:dyDescent="0.2">
      <c r="A38" s="29"/>
      <c r="B38" s="29"/>
      <c r="C38" s="29"/>
      <c r="D38" s="29"/>
      <c r="E38" s="29"/>
    </row>
    <row r="39" spans="1:5" x14ac:dyDescent="0.2">
      <c r="A39" s="131"/>
      <c r="B39" s="29"/>
      <c r="C39" s="29"/>
      <c r="D39" s="29"/>
      <c r="E39" s="29"/>
    </row>
    <row r="40" spans="1:5" x14ac:dyDescent="0.2">
      <c r="A40" s="135"/>
      <c r="B40" s="29"/>
      <c r="C40" s="29"/>
      <c r="D40" s="137"/>
      <c r="E40" s="137"/>
    </row>
    <row r="41" spans="1:5" x14ac:dyDescent="0.2">
      <c r="A41" s="29"/>
      <c r="B41" s="29"/>
      <c r="C41" s="29"/>
      <c r="D41" s="137"/>
      <c r="E41" s="137"/>
    </row>
    <row r="42" spans="1:5" x14ac:dyDescent="0.2">
      <c r="A42" s="135"/>
      <c r="B42" s="29"/>
      <c r="C42" s="138"/>
      <c r="D42" s="137"/>
      <c r="E42" s="137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4294967293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/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26"/>
  <sheetViews>
    <sheetView workbookViewId="0"/>
  </sheetViews>
  <sheetFormatPr baseColWidth="10" defaultRowHeight="12.75" x14ac:dyDescent="0.2"/>
  <cols>
    <col min="1" max="1" width="18.7109375" customWidth="1"/>
    <col min="2" max="8" width="12.5703125" customWidth="1"/>
  </cols>
  <sheetData>
    <row r="1" spans="1:8" ht="15.75" customHeight="1" x14ac:dyDescent="0.2">
      <c r="A1" s="16" t="s">
        <v>178</v>
      </c>
      <c r="B1" s="5"/>
      <c r="C1" s="5"/>
      <c r="D1" s="5"/>
      <c r="E1" s="5"/>
      <c r="F1" s="5"/>
      <c r="G1" s="5"/>
      <c r="H1" s="5"/>
    </row>
    <row r="2" spans="1:8" x14ac:dyDescent="0.2">
      <c r="A2" s="5"/>
      <c r="B2" s="5"/>
      <c r="C2" s="5"/>
      <c r="D2" s="5"/>
      <c r="E2" s="56"/>
      <c r="F2" s="56"/>
      <c r="G2" s="56"/>
      <c r="H2" s="5"/>
    </row>
    <row r="3" spans="1:8" ht="17.45" customHeight="1" x14ac:dyDescent="0.2">
      <c r="A3" s="18"/>
      <c r="B3" s="124" t="s">
        <v>19</v>
      </c>
      <c r="C3" s="123" t="s">
        <v>488</v>
      </c>
      <c r="D3" s="126"/>
      <c r="E3" s="127" t="s">
        <v>489</v>
      </c>
      <c r="F3" s="126"/>
      <c r="G3" s="123" t="s">
        <v>490</v>
      </c>
      <c r="H3" s="123"/>
    </row>
    <row r="4" spans="1:8" ht="17.45" customHeight="1" x14ac:dyDescent="0.2">
      <c r="A4" s="20"/>
      <c r="B4" s="125"/>
      <c r="C4" s="72" t="s">
        <v>20</v>
      </c>
      <c r="D4" s="73" t="s">
        <v>152</v>
      </c>
      <c r="E4" s="72" t="s">
        <v>20</v>
      </c>
      <c r="F4" s="73" t="s">
        <v>152</v>
      </c>
      <c r="G4" s="72" t="s">
        <v>20</v>
      </c>
      <c r="H4" s="72" t="s">
        <v>152</v>
      </c>
    </row>
    <row r="5" spans="1:8" ht="15" customHeight="1" x14ac:dyDescent="0.2">
      <c r="A5" s="93" t="s">
        <v>3</v>
      </c>
      <c r="B5" s="92">
        <v>451</v>
      </c>
      <c r="C5" s="92">
        <v>208</v>
      </c>
      <c r="D5" s="94">
        <v>496146</v>
      </c>
      <c r="E5" s="92">
        <v>207</v>
      </c>
      <c r="F5" s="94">
        <v>385550</v>
      </c>
      <c r="G5" s="92">
        <v>36</v>
      </c>
      <c r="H5" s="94">
        <v>49580.5</v>
      </c>
    </row>
    <row r="6" spans="1:8" ht="14.1" customHeight="1" x14ac:dyDescent="0.2">
      <c r="A6" s="37" t="s">
        <v>4</v>
      </c>
      <c r="B6" s="66">
        <v>11</v>
      </c>
      <c r="C6" s="10">
        <v>4</v>
      </c>
      <c r="D6" s="67">
        <v>829</v>
      </c>
      <c r="E6" s="10">
        <v>7</v>
      </c>
      <c r="F6" s="67">
        <v>6207</v>
      </c>
      <c r="G6" s="67">
        <v>0</v>
      </c>
      <c r="H6" s="67">
        <v>0</v>
      </c>
    </row>
    <row r="7" spans="1:8" ht="15" customHeight="1" x14ac:dyDescent="0.2">
      <c r="A7" s="38" t="s">
        <v>123</v>
      </c>
      <c r="B7" s="13">
        <v>34</v>
      </c>
      <c r="C7" s="12">
        <v>22</v>
      </c>
      <c r="D7" s="23">
        <v>6080</v>
      </c>
      <c r="E7" s="12">
        <v>12</v>
      </c>
      <c r="F7" s="23">
        <v>12174</v>
      </c>
      <c r="G7" s="23">
        <v>0</v>
      </c>
      <c r="H7" s="23">
        <v>0</v>
      </c>
    </row>
    <row r="8" spans="1:8" ht="15" customHeight="1" x14ac:dyDescent="0.2">
      <c r="A8" s="37" t="s">
        <v>5</v>
      </c>
      <c r="B8" s="66">
        <v>32</v>
      </c>
      <c r="C8" s="10">
        <v>21</v>
      </c>
      <c r="D8" s="67">
        <v>8979</v>
      </c>
      <c r="E8" s="10">
        <v>11</v>
      </c>
      <c r="F8" s="67">
        <v>17296</v>
      </c>
      <c r="G8" s="67">
        <v>0</v>
      </c>
      <c r="H8" s="67">
        <v>0</v>
      </c>
    </row>
    <row r="9" spans="1:8" ht="15" customHeight="1" x14ac:dyDescent="0.2">
      <c r="A9" s="38" t="s">
        <v>6</v>
      </c>
      <c r="B9" s="13">
        <v>24</v>
      </c>
      <c r="C9" s="12">
        <v>13</v>
      </c>
      <c r="D9" s="23">
        <v>23358</v>
      </c>
      <c r="E9" s="12">
        <v>11</v>
      </c>
      <c r="F9" s="23">
        <v>17744</v>
      </c>
      <c r="G9" s="23">
        <v>0</v>
      </c>
      <c r="H9" s="23">
        <v>0</v>
      </c>
    </row>
    <row r="10" spans="1:8" ht="15" customHeight="1" x14ac:dyDescent="0.2">
      <c r="A10" s="37" t="s">
        <v>124</v>
      </c>
      <c r="B10" s="66">
        <v>29</v>
      </c>
      <c r="C10" s="10">
        <v>14</v>
      </c>
      <c r="D10" s="67">
        <v>43184</v>
      </c>
      <c r="E10" s="10">
        <v>15</v>
      </c>
      <c r="F10" s="67">
        <v>28191</v>
      </c>
      <c r="G10" s="67">
        <v>0</v>
      </c>
      <c r="H10" s="67">
        <v>0</v>
      </c>
    </row>
    <row r="11" spans="1:8" ht="15" customHeight="1" x14ac:dyDescent="0.2">
      <c r="A11" s="38" t="s">
        <v>125</v>
      </c>
      <c r="B11" s="13">
        <v>22</v>
      </c>
      <c r="C11" s="12">
        <v>12</v>
      </c>
      <c r="D11" s="23">
        <v>13538</v>
      </c>
      <c r="E11" s="12">
        <v>10</v>
      </c>
      <c r="F11" s="23">
        <v>43963</v>
      </c>
      <c r="G11" s="23">
        <v>0</v>
      </c>
      <c r="H11" s="23">
        <v>0</v>
      </c>
    </row>
    <row r="12" spans="1:8" ht="15" customHeight="1" x14ac:dyDescent="0.2">
      <c r="A12" s="37" t="s">
        <v>126</v>
      </c>
      <c r="B12" s="66">
        <v>25</v>
      </c>
      <c r="C12" s="10">
        <v>9</v>
      </c>
      <c r="D12" s="67">
        <v>9815</v>
      </c>
      <c r="E12" s="10">
        <v>16</v>
      </c>
      <c r="F12" s="67">
        <v>26994</v>
      </c>
      <c r="G12" s="67">
        <v>0</v>
      </c>
      <c r="H12" s="67">
        <v>0</v>
      </c>
    </row>
    <row r="13" spans="1:8" ht="15" customHeight="1" x14ac:dyDescent="0.2">
      <c r="A13" s="38" t="s">
        <v>7</v>
      </c>
      <c r="B13" s="13">
        <v>20</v>
      </c>
      <c r="C13" s="12">
        <v>11</v>
      </c>
      <c r="D13" s="23">
        <v>4983</v>
      </c>
      <c r="E13" s="12">
        <v>9</v>
      </c>
      <c r="F13" s="23">
        <v>15335</v>
      </c>
      <c r="G13" s="23">
        <v>0</v>
      </c>
      <c r="H13" s="23">
        <v>0</v>
      </c>
    </row>
    <row r="14" spans="1:8" ht="15" customHeight="1" x14ac:dyDescent="0.2">
      <c r="A14" s="37" t="s">
        <v>8</v>
      </c>
      <c r="B14" s="66">
        <v>22</v>
      </c>
      <c r="C14" s="10">
        <v>10</v>
      </c>
      <c r="D14" s="67">
        <v>14504</v>
      </c>
      <c r="E14" s="10">
        <v>12</v>
      </c>
      <c r="F14" s="67">
        <v>18907</v>
      </c>
      <c r="G14" s="67">
        <v>0</v>
      </c>
      <c r="H14" s="67">
        <v>0</v>
      </c>
    </row>
    <row r="15" spans="1:8" ht="15" customHeight="1" x14ac:dyDescent="0.2">
      <c r="A15" s="38" t="s">
        <v>9</v>
      </c>
      <c r="B15" s="13">
        <v>36</v>
      </c>
      <c r="C15" s="12">
        <v>15</v>
      </c>
      <c r="D15" s="23">
        <v>17739</v>
      </c>
      <c r="E15" s="12">
        <v>21</v>
      </c>
      <c r="F15" s="23">
        <v>36621</v>
      </c>
      <c r="G15" s="23">
        <v>0</v>
      </c>
      <c r="H15" s="23">
        <v>0</v>
      </c>
    </row>
    <row r="16" spans="1:8" ht="15" customHeight="1" x14ac:dyDescent="0.2">
      <c r="A16" s="37" t="s">
        <v>10</v>
      </c>
      <c r="B16" s="66">
        <v>35</v>
      </c>
      <c r="C16" s="10">
        <v>14</v>
      </c>
      <c r="D16" s="67">
        <v>43742</v>
      </c>
      <c r="E16" s="10">
        <v>21</v>
      </c>
      <c r="F16" s="67">
        <v>28299</v>
      </c>
      <c r="G16" s="67">
        <v>0</v>
      </c>
      <c r="H16" s="67">
        <v>0</v>
      </c>
    </row>
    <row r="17" spans="1:8" ht="15" customHeight="1" x14ac:dyDescent="0.2">
      <c r="A17" s="38" t="s">
        <v>11</v>
      </c>
      <c r="B17" s="13">
        <v>27</v>
      </c>
      <c r="C17" s="12">
        <v>14</v>
      </c>
      <c r="D17" s="23">
        <v>17390</v>
      </c>
      <c r="E17" s="12">
        <v>13</v>
      </c>
      <c r="F17" s="23">
        <v>16050</v>
      </c>
      <c r="G17" s="23">
        <v>0</v>
      </c>
      <c r="H17" s="23">
        <v>0</v>
      </c>
    </row>
    <row r="18" spans="1:8" ht="15" customHeight="1" x14ac:dyDescent="0.2">
      <c r="A18" s="37" t="s">
        <v>12</v>
      </c>
      <c r="B18" s="66">
        <v>24</v>
      </c>
      <c r="C18" s="10">
        <v>12</v>
      </c>
      <c r="D18" s="67">
        <v>4505</v>
      </c>
      <c r="E18" s="10">
        <v>12</v>
      </c>
      <c r="F18" s="67">
        <v>49811</v>
      </c>
      <c r="G18" s="67">
        <v>0</v>
      </c>
      <c r="H18" s="67">
        <v>0</v>
      </c>
    </row>
    <row r="19" spans="1:8" ht="15" customHeight="1" x14ac:dyDescent="0.2">
      <c r="A19" s="38" t="s">
        <v>13</v>
      </c>
      <c r="B19" s="13">
        <v>8</v>
      </c>
      <c r="C19" s="12">
        <v>4</v>
      </c>
      <c r="D19" s="23">
        <v>7640</v>
      </c>
      <c r="E19" s="12">
        <v>4</v>
      </c>
      <c r="F19" s="23">
        <v>4841</v>
      </c>
      <c r="G19" s="23">
        <v>0</v>
      </c>
      <c r="H19" s="23">
        <v>0</v>
      </c>
    </row>
    <row r="20" spans="1:8" ht="15" customHeight="1" x14ac:dyDescent="0.2">
      <c r="A20" s="37" t="s">
        <v>14</v>
      </c>
      <c r="B20" s="66">
        <v>18</v>
      </c>
      <c r="C20" s="10">
        <v>8</v>
      </c>
      <c r="D20" s="67">
        <v>12003</v>
      </c>
      <c r="E20" s="10">
        <v>10</v>
      </c>
      <c r="F20" s="67">
        <v>16996</v>
      </c>
      <c r="G20" s="67">
        <v>0</v>
      </c>
      <c r="H20" s="67">
        <v>0</v>
      </c>
    </row>
    <row r="21" spans="1:8" ht="15" customHeight="1" x14ac:dyDescent="0.2">
      <c r="A21" s="38" t="s">
        <v>15</v>
      </c>
      <c r="B21" s="13">
        <v>13</v>
      </c>
      <c r="C21" s="12">
        <v>6</v>
      </c>
      <c r="D21" s="23">
        <v>8961</v>
      </c>
      <c r="E21" s="12">
        <v>7</v>
      </c>
      <c r="F21" s="23">
        <v>6746</v>
      </c>
      <c r="G21" s="23">
        <v>0</v>
      </c>
      <c r="H21" s="23">
        <v>0</v>
      </c>
    </row>
    <row r="22" spans="1:8" ht="15" customHeight="1" x14ac:dyDescent="0.2">
      <c r="A22" s="37" t="s">
        <v>16</v>
      </c>
      <c r="B22" s="66">
        <v>5</v>
      </c>
      <c r="C22" s="10">
        <v>3</v>
      </c>
      <c r="D22" s="67">
        <v>6243</v>
      </c>
      <c r="E22" s="10">
        <v>2</v>
      </c>
      <c r="F22" s="67">
        <v>8406</v>
      </c>
      <c r="G22" s="67">
        <v>0</v>
      </c>
      <c r="H22" s="67">
        <v>0</v>
      </c>
    </row>
    <row r="23" spans="1:8" ht="15" customHeight="1" x14ac:dyDescent="0.2">
      <c r="A23" s="38" t="s">
        <v>17</v>
      </c>
      <c r="B23" s="13">
        <v>10</v>
      </c>
      <c r="C23" s="12">
        <v>5</v>
      </c>
      <c r="D23" s="23">
        <v>5942</v>
      </c>
      <c r="E23" s="12">
        <v>5</v>
      </c>
      <c r="F23" s="23">
        <v>19407</v>
      </c>
      <c r="G23" s="23">
        <v>0</v>
      </c>
      <c r="H23" s="23">
        <v>0</v>
      </c>
    </row>
    <row r="24" spans="1:8" ht="15" customHeight="1" x14ac:dyDescent="0.2">
      <c r="A24" s="37" t="s">
        <v>18</v>
      </c>
      <c r="B24" s="66">
        <v>56</v>
      </c>
      <c r="C24" s="10">
        <v>11</v>
      </c>
      <c r="D24" s="67">
        <v>246711</v>
      </c>
      <c r="E24" s="10">
        <v>9</v>
      </c>
      <c r="F24" s="67">
        <v>11562</v>
      </c>
      <c r="G24" s="67">
        <v>36</v>
      </c>
      <c r="H24" s="67">
        <v>49580.5</v>
      </c>
    </row>
    <row r="25" spans="1:8" s="5" customFormat="1" x14ac:dyDescent="0.2">
      <c r="A25" s="14" t="s">
        <v>487</v>
      </c>
      <c r="B25" s="14"/>
    </row>
    <row r="26" spans="1:8" ht="12.75" customHeight="1" x14ac:dyDescent="0.2">
      <c r="A26" s="14" t="s">
        <v>127</v>
      </c>
      <c r="B26" s="14"/>
      <c r="C26" s="14"/>
      <c r="D26" s="14"/>
      <c r="E26" s="14"/>
      <c r="F26" s="14"/>
      <c r="G26" s="14"/>
      <c r="H26" s="14"/>
    </row>
  </sheetData>
  <mergeCells count="4">
    <mergeCell ref="G3:H3"/>
    <mergeCell ref="B3:B4"/>
    <mergeCell ref="C3:D3"/>
    <mergeCell ref="E3:F3"/>
  </mergeCells>
  <phoneticPr fontId="0" type="noConversion"/>
  <pageMargins left="0.39370078740157477" right="0.39370078740157477" top="0.59055118110236215" bottom="0.59055118110236215" header="0" footer="0"/>
  <pageSetup paperSize="9" scale="8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/>
  </sheetViews>
  <sheetFormatPr baseColWidth="10" defaultColWidth="11.42578125" defaultRowHeight="12.75" x14ac:dyDescent="0.2"/>
  <cols>
    <col min="1" max="1" width="5.5703125" style="45" customWidth="1"/>
    <col min="2" max="2" width="75.7109375" style="45" customWidth="1"/>
    <col min="3" max="3" width="5.5703125" style="45" customWidth="1"/>
    <col min="4" max="16384" width="11.42578125" style="45"/>
  </cols>
  <sheetData/>
  <phoneticPr fontId="4" type="noConversion"/>
  <pageMargins left="0.39370078740157477" right="0.39370078740157477" top="0.59055118110236215" bottom="0.59055118110236215" header="0" footer="0"/>
  <pageSetup paperSize="9" orientation="portrait" horizontalDpi="4294967293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U38"/>
  <sheetViews>
    <sheetView workbookViewId="0"/>
  </sheetViews>
  <sheetFormatPr baseColWidth="10" defaultColWidth="11.42578125" defaultRowHeight="12.75" x14ac:dyDescent="0.2"/>
  <cols>
    <col min="1" max="1" width="20.42578125" style="2" customWidth="1"/>
    <col min="2" max="2" width="13.28515625" style="2" customWidth="1"/>
    <col min="3" max="21" width="4.85546875" style="2" customWidth="1"/>
    <col min="22" max="16384" width="11.42578125" style="2"/>
  </cols>
  <sheetData>
    <row r="1" spans="1:21" ht="15.75" customHeight="1" x14ac:dyDescent="0.2">
      <c r="A1" s="25" t="s">
        <v>179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5" customHeight="1" x14ac:dyDescent="0.2">
      <c r="A3" s="20"/>
      <c r="B3" s="128" t="s">
        <v>22</v>
      </c>
      <c r="C3" s="129" t="s">
        <v>21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spans="1:21" ht="15.4" customHeight="1" x14ac:dyDescent="0.2">
      <c r="A4" s="27"/>
      <c r="B4" s="128"/>
      <c r="C4" s="74" t="s">
        <v>23</v>
      </c>
      <c r="D4" s="74" t="s">
        <v>24</v>
      </c>
      <c r="E4" s="74" t="s">
        <v>25</v>
      </c>
      <c r="F4" s="74" t="s">
        <v>26</v>
      </c>
      <c r="G4" s="74" t="s">
        <v>27</v>
      </c>
      <c r="H4" s="74" t="s">
        <v>28</v>
      </c>
      <c r="I4" s="74" t="s">
        <v>29</v>
      </c>
      <c r="J4" s="74" t="s">
        <v>30</v>
      </c>
      <c r="K4" s="74" t="s">
        <v>31</v>
      </c>
      <c r="L4" s="74" t="s">
        <v>32</v>
      </c>
      <c r="M4" s="74" t="s">
        <v>33</v>
      </c>
      <c r="N4" s="74" t="s">
        <v>34</v>
      </c>
      <c r="O4" s="74" t="s">
        <v>35</v>
      </c>
      <c r="P4" s="74" t="s">
        <v>36</v>
      </c>
      <c r="Q4" s="74" t="s">
        <v>37</v>
      </c>
      <c r="R4" s="74" t="s">
        <v>38</v>
      </c>
      <c r="S4" s="74" t="s">
        <v>39</v>
      </c>
      <c r="T4" s="74" t="s">
        <v>40</v>
      </c>
      <c r="U4" s="74" t="s">
        <v>41</v>
      </c>
    </row>
    <row r="5" spans="1:21" ht="15" customHeight="1" x14ac:dyDescent="0.2">
      <c r="A5" s="95" t="s">
        <v>48</v>
      </c>
      <c r="B5" s="96">
        <v>1310</v>
      </c>
      <c r="C5" s="97">
        <v>24</v>
      </c>
      <c r="D5" s="97">
        <v>83</v>
      </c>
      <c r="E5" s="97">
        <v>87</v>
      </c>
      <c r="F5" s="97">
        <v>64</v>
      </c>
      <c r="G5" s="97">
        <v>85</v>
      </c>
      <c r="H5" s="97">
        <v>85</v>
      </c>
      <c r="I5" s="97">
        <v>70</v>
      </c>
      <c r="J5" s="97">
        <v>56</v>
      </c>
      <c r="K5" s="97">
        <v>56</v>
      </c>
      <c r="L5" s="97">
        <v>109</v>
      </c>
      <c r="M5" s="97">
        <v>116</v>
      </c>
      <c r="N5" s="97">
        <v>73</v>
      </c>
      <c r="O5" s="97">
        <v>80</v>
      </c>
      <c r="P5" s="97">
        <v>32</v>
      </c>
      <c r="Q5" s="97">
        <v>44</v>
      </c>
      <c r="R5" s="97">
        <v>36</v>
      </c>
      <c r="S5" s="97">
        <v>16</v>
      </c>
      <c r="T5" s="97">
        <v>34</v>
      </c>
      <c r="U5" s="97">
        <v>160</v>
      </c>
    </row>
    <row r="6" spans="1:21" ht="15" customHeight="1" x14ac:dyDescent="0.2">
      <c r="A6" s="63" t="s">
        <v>67</v>
      </c>
      <c r="B6" s="64">
        <v>1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64">
        <v>0</v>
      </c>
      <c r="T6" s="64">
        <v>1</v>
      </c>
      <c r="U6" s="64">
        <v>0</v>
      </c>
    </row>
    <row r="7" spans="1:21" ht="15" customHeight="1" x14ac:dyDescent="0.2">
      <c r="A7" s="51" t="s">
        <v>42</v>
      </c>
      <c r="B7" s="26">
        <v>10</v>
      </c>
      <c r="C7" s="26">
        <v>0</v>
      </c>
      <c r="D7" s="26">
        <v>0</v>
      </c>
      <c r="E7" s="26">
        <v>1</v>
      </c>
      <c r="F7" s="26">
        <v>2</v>
      </c>
      <c r="G7" s="26">
        <v>1</v>
      </c>
      <c r="H7" s="26">
        <v>1</v>
      </c>
      <c r="I7" s="26">
        <v>0</v>
      </c>
      <c r="J7" s="26">
        <v>0</v>
      </c>
      <c r="K7" s="26">
        <v>1</v>
      </c>
      <c r="L7" s="26">
        <v>0</v>
      </c>
      <c r="M7" s="26">
        <v>1</v>
      </c>
      <c r="N7" s="26">
        <v>0</v>
      </c>
      <c r="O7" s="26">
        <v>1</v>
      </c>
      <c r="P7" s="26">
        <v>0</v>
      </c>
      <c r="Q7" s="26">
        <v>0</v>
      </c>
      <c r="R7" s="26">
        <v>0</v>
      </c>
      <c r="S7" s="26">
        <v>0</v>
      </c>
      <c r="T7" s="26">
        <v>1</v>
      </c>
      <c r="U7" s="26">
        <v>1</v>
      </c>
    </row>
    <row r="8" spans="1:21" ht="15" customHeight="1" x14ac:dyDescent="0.2">
      <c r="A8" s="65" t="s">
        <v>83</v>
      </c>
      <c r="B8" s="64">
        <v>1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1</v>
      </c>
      <c r="U8" s="64">
        <v>0</v>
      </c>
    </row>
    <row r="9" spans="1:21" ht="15" customHeight="1" x14ac:dyDescent="0.2">
      <c r="A9" s="51" t="s">
        <v>53</v>
      </c>
      <c r="B9" s="26">
        <v>218</v>
      </c>
      <c r="C9" s="26">
        <v>4</v>
      </c>
      <c r="D9" s="26">
        <v>10</v>
      </c>
      <c r="E9" s="26">
        <v>14</v>
      </c>
      <c r="F9" s="26">
        <v>13</v>
      </c>
      <c r="G9" s="26">
        <v>19</v>
      </c>
      <c r="H9" s="26">
        <v>18</v>
      </c>
      <c r="I9" s="26">
        <v>21</v>
      </c>
      <c r="J9" s="26">
        <v>8</v>
      </c>
      <c r="K9" s="26">
        <v>9</v>
      </c>
      <c r="L9" s="26">
        <v>17</v>
      </c>
      <c r="M9" s="26">
        <v>25</v>
      </c>
      <c r="N9" s="26">
        <v>14</v>
      </c>
      <c r="O9" s="26">
        <v>9</v>
      </c>
      <c r="P9" s="26">
        <v>4</v>
      </c>
      <c r="Q9" s="26">
        <v>10</v>
      </c>
      <c r="R9" s="26">
        <v>5</v>
      </c>
      <c r="S9" s="26">
        <v>1</v>
      </c>
      <c r="T9" s="26">
        <v>5</v>
      </c>
      <c r="U9" s="26">
        <v>12</v>
      </c>
    </row>
    <row r="10" spans="1:21" ht="15" customHeight="1" x14ac:dyDescent="0.2">
      <c r="A10" s="65" t="s">
        <v>85</v>
      </c>
      <c r="B10" s="64">
        <v>60</v>
      </c>
      <c r="C10" s="64">
        <v>1</v>
      </c>
      <c r="D10" s="64">
        <v>7</v>
      </c>
      <c r="E10" s="64">
        <v>3</v>
      </c>
      <c r="F10" s="64">
        <v>4</v>
      </c>
      <c r="G10" s="64">
        <v>1</v>
      </c>
      <c r="H10" s="64">
        <v>4</v>
      </c>
      <c r="I10" s="64">
        <v>4</v>
      </c>
      <c r="J10" s="64">
        <v>5</v>
      </c>
      <c r="K10" s="64">
        <v>6</v>
      </c>
      <c r="L10" s="64">
        <v>4</v>
      </c>
      <c r="M10" s="64">
        <v>3</v>
      </c>
      <c r="N10" s="64">
        <v>6</v>
      </c>
      <c r="O10" s="64">
        <v>2</v>
      </c>
      <c r="P10" s="64">
        <v>1</v>
      </c>
      <c r="Q10" s="64">
        <v>3</v>
      </c>
      <c r="R10" s="64">
        <v>1</v>
      </c>
      <c r="S10" s="64">
        <v>2</v>
      </c>
      <c r="T10" s="64">
        <v>2</v>
      </c>
      <c r="U10" s="64">
        <v>1</v>
      </c>
    </row>
    <row r="11" spans="1:21" ht="15" customHeight="1" x14ac:dyDescent="0.2">
      <c r="A11" s="38" t="s">
        <v>43</v>
      </c>
      <c r="B11" s="26">
        <v>1</v>
      </c>
      <c r="C11" s="26">
        <v>0</v>
      </c>
      <c r="D11" s="26">
        <v>0</v>
      </c>
      <c r="E11" s="26">
        <v>0</v>
      </c>
      <c r="F11" s="26">
        <v>0</v>
      </c>
      <c r="G11" s="26">
        <v>1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</row>
    <row r="12" spans="1:21" ht="15" customHeight="1" x14ac:dyDescent="0.2">
      <c r="A12" s="37" t="s">
        <v>119</v>
      </c>
      <c r="B12" s="64">
        <v>2</v>
      </c>
      <c r="C12" s="64">
        <v>0</v>
      </c>
      <c r="D12" s="64">
        <v>0</v>
      </c>
      <c r="E12" s="64">
        <v>0</v>
      </c>
      <c r="F12" s="64">
        <v>1</v>
      </c>
      <c r="G12" s="64">
        <v>0</v>
      </c>
      <c r="H12" s="64">
        <v>0</v>
      </c>
      <c r="I12" s="64">
        <v>1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64">
        <v>0</v>
      </c>
      <c r="U12" s="64">
        <v>0</v>
      </c>
    </row>
    <row r="13" spans="1:21" ht="15" customHeight="1" x14ac:dyDescent="0.2">
      <c r="A13" s="38" t="s">
        <v>49</v>
      </c>
      <c r="B13" s="26">
        <v>14</v>
      </c>
      <c r="C13" s="26">
        <v>0</v>
      </c>
      <c r="D13" s="26">
        <v>0</v>
      </c>
      <c r="E13" s="26">
        <v>0</v>
      </c>
      <c r="F13" s="26">
        <v>1</v>
      </c>
      <c r="G13" s="26">
        <v>2</v>
      </c>
      <c r="H13" s="26">
        <v>0</v>
      </c>
      <c r="I13" s="26">
        <v>2</v>
      </c>
      <c r="J13" s="26">
        <v>0</v>
      </c>
      <c r="K13" s="26">
        <v>1</v>
      </c>
      <c r="L13" s="26">
        <v>0</v>
      </c>
      <c r="M13" s="26">
        <v>2</v>
      </c>
      <c r="N13" s="26">
        <v>1</v>
      </c>
      <c r="O13" s="26">
        <v>1</v>
      </c>
      <c r="P13" s="26">
        <v>0</v>
      </c>
      <c r="Q13" s="26">
        <v>1</v>
      </c>
      <c r="R13" s="26">
        <v>1</v>
      </c>
      <c r="S13" s="26">
        <v>0</v>
      </c>
      <c r="T13" s="26">
        <v>1</v>
      </c>
      <c r="U13" s="26">
        <v>1</v>
      </c>
    </row>
    <row r="14" spans="1:21" ht="15" customHeight="1" x14ac:dyDescent="0.2">
      <c r="A14" s="37" t="s">
        <v>116</v>
      </c>
      <c r="B14" s="64">
        <v>2</v>
      </c>
      <c r="C14" s="64">
        <v>0</v>
      </c>
      <c r="D14" s="64">
        <v>0</v>
      </c>
      <c r="E14" s="64">
        <v>1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1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</row>
    <row r="15" spans="1:21" ht="15" customHeight="1" x14ac:dyDescent="0.2">
      <c r="A15" s="38" t="s">
        <v>64</v>
      </c>
      <c r="B15" s="26">
        <v>3</v>
      </c>
      <c r="C15" s="26">
        <v>0</v>
      </c>
      <c r="D15" s="26">
        <v>0</v>
      </c>
      <c r="E15" s="26">
        <v>0</v>
      </c>
      <c r="F15" s="26">
        <v>1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1</v>
      </c>
      <c r="P15" s="26">
        <v>0</v>
      </c>
      <c r="Q15" s="26">
        <v>0</v>
      </c>
      <c r="R15" s="26">
        <v>0</v>
      </c>
      <c r="S15" s="26">
        <v>0</v>
      </c>
      <c r="T15" s="26">
        <v>1</v>
      </c>
      <c r="U15" s="26">
        <v>0</v>
      </c>
    </row>
    <row r="16" spans="1:21" ht="15" customHeight="1" x14ac:dyDescent="0.2">
      <c r="A16" s="63" t="s">
        <v>54</v>
      </c>
      <c r="B16" s="64">
        <v>4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1</v>
      </c>
      <c r="Q16" s="64">
        <v>0</v>
      </c>
      <c r="R16" s="64">
        <v>0</v>
      </c>
      <c r="S16" s="64">
        <v>0</v>
      </c>
      <c r="T16" s="64">
        <v>0</v>
      </c>
      <c r="U16" s="64">
        <v>3</v>
      </c>
    </row>
    <row r="17" spans="1:21" ht="15" customHeight="1" x14ac:dyDescent="0.2">
      <c r="A17" s="52" t="s">
        <v>70</v>
      </c>
      <c r="B17" s="26">
        <v>2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1</v>
      </c>
      <c r="M17" s="26">
        <v>1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</row>
    <row r="18" spans="1:21" ht="15" customHeight="1" x14ac:dyDescent="0.2">
      <c r="A18" s="37" t="s">
        <v>51</v>
      </c>
      <c r="B18" s="64">
        <v>263</v>
      </c>
      <c r="C18" s="64">
        <v>8</v>
      </c>
      <c r="D18" s="64">
        <v>31</v>
      </c>
      <c r="E18" s="64">
        <v>23</v>
      </c>
      <c r="F18" s="64">
        <v>12</v>
      </c>
      <c r="G18" s="64">
        <v>17</v>
      </c>
      <c r="H18" s="64">
        <v>23</v>
      </c>
      <c r="I18" s="64">
        <v>14</v>
      </c>
      <c r="J18" s="64">
        <v>12</v>
      </c>
      <c r="K18" s="64">
        <v>10</v>
      </c>
      <c r="L18" s="64">
        <v>22</v>
      </c>
      <c r="M18" s="64">
        <v>22</v>
      </c>
      <c r="N18" s="64">
        <v>14</v>
      </c>
      <c r="O18" s="64">
        <v>17</v>
      </c>
      <c r="P18" s="64">
        <v>7</v>
      </c>
      <c r="Q18" s="64">
        <v>7</v>
      </c>
      <c r="R18" s="64">
        <v>9</v>
      </c>
      <c r="S18" s="64">
        <v>1</v>
      </c>
      <c r="T18" s="64">
        <v>7</v>
      </c>
      <c r="U18" s="64">
        <v>7</v>
      </c>
    </row>
    <row r="19" spans="1:21" ht="15" customHeight="1" x14ac:dyDescent="0.2">
      <c r="A19" s="52" t="s">
        <v>56</v>
      </c>
      <c r="B19" s="26">
        <v>3</v>
      </c>
      <c r="C19" s="26">
        <v>0</v>
      </c>
      <c r="D19" s="26">
        <v>0</v>
      </c>
      <c r="E19" s="26">
        <v>0</v>
      </c>
      <c r="F19" s="26">
        <v>1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1</v>
      </c>
      <c r="M19" s="26">
        <v>1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</row>
    <row r="20" spans="1:21" ht="15" customHeight="1" x14ac:dyDescent="0.2">
      <c r="A20" s="63" t="s">
        <v>109</v>
      </c>
      <c r="B20" s="64">
        <v>31</v>
      </c>
      <c r="C20" s="64">
        <v>1</v>
      </c>
      <c r="D20" s="64">
        <v>3</v>
      </c>
      <c r="E20" s="64">
        <v>3</v>
      </c>
      <c r="F20" s="64">
        <v>1</v>
      </c>
      <c r="G20" s="64">
        <v>4</v>
      </c>
      <c r="H20" s="64">
        <v>3</v>
      </c>
      <c r="I20" s="64">
        <v>0</v>
      </c>
      <c r="J20" s="64">
        <v>2</v>
      </c>
      <c r="K20" s="64">
        <v>1</v>
      </c>
      <c r="L20" s="64">
        <v>2</v>
      </c>
      <c r="M20" s="64">
        <v>5</v>
      </c>
      <c r="N20" s="64">
        <v>0</v>
      </c>
      <c r="O20" s="64">
        <v>4</v>
      </c>
      <c r="P20" s="64">
        <v>0</v>
      </c>
      <c r="Q20" s="64">
        <v>1</v>
      </c>
      <c r="R20" s="64">
        <v>1</v>
      </c>
      <c r="S20" s="64">
        <v>0</v>
      </c>
      <c r="T20" s="64">
        <v>0</v>
      </c>
      <c r="U20" s="64">
        <v>0</v>
      </c>
    </row>
    <row r="21" spans="1:21" ht="15" customHeight="1" x14ac:dyDescent="0.2">
      <c r="A21" s="52" t="s">
        <v>66</v>
      </c>
      <c r="B21" s="26">
        <v>7</v>
      </c>
      <c r="C21" s="26">
        <v>0</v>
      </c>
      <c r="D21" s="26">
        <v>0</v>
      </c>
      <c r="E21" s="26">
        <v>2</v>
      </c>
      <c r="F21" s="26">
        <v>1</v>
      </c>
      <c r="G21" s="26">
        <v>0</v>
      </c>
      <c r="H21" s="26">
        <v>0</v>
      </c>
      <c r="I21" s="26">
        <v>1</v>
      </c>
      <c r="J21" s="26">
        <v>0</v>
      </c>
      <c r="K21" s="26">
        <v>0</v>
      </c>
      <c r="L21" s="26">
        <v>1</v>
      </c>
      <c r="M21" s="26">
        <v>1</v>
      </c>
      <c r="N21" s="26">
        <v>0</v>
      </c>
      <c r="O21" s="26">
        <v>1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</row>
    <row r="22" spans="1:21" ht="15" customHeight="1" x14ac:dyDescent="0.2">
      <c r="A22" s="63" t="s">
        <v>44</v>
      </c>
      <c r="B22" s="64">
        <v>229</v>
      </c>
      <c r="C22" s="64">
        <v>3</v>
      </c>
      <c r="D22" s="64">
        <v>2</v>
      </c>
      <c r="E22" s="64">
        <v>10</v>
      </c>
      <c r="F22" s="64">
        <v>15</v>
      </c>
      <c r="G22" s="64">
        <v>16</v>
      </c>
      <c r="H22" s="64">
        <v>12</v>
      </c>
      <c r="I22" s="64">
        <v>16</v>
      </c>
      <c r="J22" s="64">
        <v>7</v>
      </c>
      <c r="K22" s="64">
        <v>11</v>
      </c>
      <c r="L22" s="64">
        <v>24</v>
      </c>
      <c r="M22" s="64">
        <v>27</v>
      </c>
      <c r="N22" s="64">
        <v>13</v>
      </c>
      <c r="O22" s="64">
        <v>16</v>
      </c>
      <c r="P22" s="64">
        <v>7</v>
      </c>
      <c r="Q22" s="64">
        <v>12</v>
      </c>
      <c r="R22" s="64">
        <v>6</v>
      </c>
      <c r="S22" s="64">
        <v>3</v>
      </c>
      <c r="T22" s="64">
        <v>7</v>
      </c>
      <c r="U22" s="64">
        <v>22</v>
      </c>
    </row>
    <row r="23" spans="1:21" ht="15" customHeight="1" x14ac:dyDescent="0.2">
      <c r="A23" s="52" t="s">
        <v>62</v>
      </c>
      <c r="B23" s="26">
        <v>1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1</v>
      </c>
    </row>
    <row r="24" spans="1:21" ht="15" customHeight="1" x14ac:dyDescent="0.2">
      <c r="A24" s="63" t="s">
        <v>120</v>
      </c>
      <c r="B24" s="64">
        <v>1</v>
      </c>
      <c r="C24" s="64">
        <v>0</v>
      </c>
      <c r="D24" s="64">
        <v>0</v>
      </c>
      <c r="E24" s="64">
        <v>1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</row>
    <row r="25" spans="1:21" ht="15" customHeight="1" x14ac:dyDescent="0.2">
      <c r="A25" s="53" t="s">
        <v>68</v>
      </c>
      <c r="B25" s="26">
        <v>1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1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</row>
    <row r="26" spans="1:21" ht="15" customHeight="1" x14ac:dyDescent="0.2">
      <c r="A26" s="63" t="s">
        <v>121</v>
      </c>
      <c r="B26" s="64">
        <v>5</v>
      </c>
      <c r="C26" s="64">
        <v>0</v>
      </c>
      <c r="D26" s="64">
        <v>0</v>
      </c>
      <c r="E26" s="64">
        <v>1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1</v>
      </c>
      <c r="L26" s="64">
        <v>0</v>
      </c>
      <c r="M26" s="64">
        <v>0</v>
      </c>
      <c r="N26" s="64">
        <v>0</v>
      </c>
      <c r="O26" s="64">
        <v>1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2</v>
      </c>
    </row>
    <row r="27" spans="1:21" ht="15" customHeight="1" x14ac:dyDescent="0.2">
      <c r="A27" s="52" t="s">
        <v>77</v>
      </c>
      <c r="B27" s="26">
        <v>134</v>
      </c>
      <c r="C27" s="26">
        <v>1</v>
      </c>
      <c r="D27" s="26">
        <v>8</v>
      </c>
      <c r="E27" s="26">
        <v>9</v>
      </c>
      <c r="F27" s="26">
        <v>5</v>
      </c>
      <c r="G27" s="26">
        <v>4</v>
      </c>
      <c r="H27" s="26">
        <v>5</v>
      </c>
      <c r="I27" s="26">
        <v>5</v>
      </c>
      <c r="J27" s="26">
        <v>4</v>
      </c>
      <c r="K27" s="26">
        <v>3</v>
      </c>
      <c r="L27" s="26">
        <v>8</v>
      </c>
      <c r="M27" s="26">
        <v>4</v>
      </c>
      <c r="N27" s="26">
        <v>7</v>
      </c>
      <c r="O27" s="26">
        <v>4</v>
      </c>
      <c r="P27" s="26">
        <v>4</v>
      </c>
      <c r="Q27" s="26">
        <v>4</v>
      </c>
      <c r="R27" s="26">
        <v>4</v>
      </c>
      <c r="S27" s="26">
        <v>2</v>
      </c>
      <c r="T27" s="26">
        <v>2</v>
      </c>
      <c r="U27" s="26">
        <v>51</v>
      </c>
    </row>
    <row r="28" spans="1:21" ht="15" customHeight="1" x14ac:dyDescent="0.2">
      <c r="A28" s="63" t="s">
        <v>110</v>
      </c>
      <c r="B28" s="64">
        <v>12</v>
      </c>
      <c r="C28" s="64">
        <v>0</v>
      </c>
      <c r="D28" s="64">
        <v>0</v>
      </c>
      <c r="E28" s="64">
        <v>0</v>
      </c>
      <c r="F28" s="64">
        <v>0</v>
      </c>
      <c r="G28" s="64">
        <v>2</v>
      </c>
      <c r="H28" s="64">
        <v>0</v>
      </c>
      <c r="I28" s="64">
        <v>0</v>
      </c>
      <c r="J28" s="64">
        <v>1</v>
      </c>
      <c r="K28" s="64">
        <v>0</v>
      </c>
      <c r="L28" s="64">
        <v>2</v>
      </c>
      <c r="M28" s="64">
        <v>1</v>
      </c>
      <c r="N28" s="64">
        <v>0</v>
      </c>
      <c r="O28" s="64">
        <v>2</v>
      </c>
      <c r="P28" s="64">
        <v>3</v>
      </c>
      <c r="Q28" s="64">
        <v>0</v>
      </c>
      <c r="R28" s="64">
        <v>0</v>
      </c>
      <c r="S28" s="64">
        <v>1</v>
      </c>
      <c r="T28" s="64">
        <v>0</v>
      </c>
      <c r="U28" s="64">
        <v>0</v>
      </c>
    </row>
    <row r="29" spans="1:21" ht="15" customHeight="1" x14ac:dyDescent="0.2">
      <c r="A29" s="52" t="s">
        <v>52</v>
      </c>
      <c r="B29" s="26">
        <v>59</v>
      </c>
      <c r="C29" s="26">
        <v>1</v>
      </c>
      <c r="D29" s="26">
        <v>0</v>
      </c>
      <c r="E29" s="26">
        <v>0</v>
      </c>
      <c r="F29" s="26">
        <v>0</v>
      </c>
      <c r="G29" s="26">
        <v>2</v>
      </c>
      <c r="H29" s="26">
        <v>1</v>
      </c>
      <c r="I29" s="26">
        <v>1</v>
      </c>
      <c r="J29" s="26">
        <v>3</v>
      </c>
      <c r="K29" s="26">
        <v>6</v>
      </c>
      <c r="L29" s="26">
        <v>6</v>
      </c>
      <c r="M29" s="26">
        <v>6</v>
      </c>
      <c r="N29" s="26">
        <v>2</v>
      </c>
      <c r="O29" s="26">
        <v>1</v>
      </c>
      <c r="P29" s="26">
        <v>1</v>
      </c>
      <c r="Q29" s="26">
        <v>0</v>
      </c>
      <c r="R29" s="26">
        <v>1</v>
      </c>
      <c r="S29" s="26">
        <v>5</v>
      </c>
      <c r="T29" s="26">
        <v>3</v>
      </c>
      <c r="U29" s="26">
        <v>20</v>
      </c>
    </row>
    <row r="30" spans="1:21" ht="15" customHeight="1" x14ac:dyDescent="0.2">
      <c r="A30" s="63" t="s">
        <v>78</v>
      </c>
      <c r="B30" s="64">
        <v>15</v>
      </c>
      <c r="C30" s="64">
        <v>0</v>
      </c>
      <c r="D30" s="64">
        <v>1</v>
      </c>
      <c r="E30" s="64">
        <v>3</v>
      </c>
      <c r="F30" s="64">
        <v>1</v>
      </c>
      <c r="G30" s="64">
        <v>2</v>
      </c>
      <c r="H30" s="64">
        <v>1</v>
      </c>
      <c r="I30" s="64">
        <v>1</v>
      </c>
      <c r="J30" s="64">
        <v>1</v>
      </c>
      <c r="K30" s="64">
        <v>1</v>
      </c>
      <c r="L30" s="64">
        <v>0</v>
      </c>
      <c r="M30" s="64">
        <v>1</v>
      </c>
      <c r="N30" s="64">
        <v>0</v>
      </c>
      <c r="O30" s="64">
        <v>3</v>
      </c>
      <c r="P30" s="64">
        <v>0</v>
      </c>
      <c r="Q30" s="64">
        <v>0</v>
      </c>
      <c r="R30" s="64">
        <v>0</v>
      </c>
      <c r="S30" s="64">
        <v>0</v>
      </c>
      <c r="T30" s="64">
        <v>0</v>
      </c>
      <c r="U30" s="64">
        <v>0</v>
      </c>
    </row>
    <row r="31" spans="1:21" ht="15" customHeight="1" x14ac:dyDescent="0.2">
      <c r="A31" s="52" t="s">
        <v>79</v>
      </c>
      <c r="B31" s="26">
        <v>8</v>
      </c>
      <c r="C31" s="26">
        <v>0</v>
      </c>
      <c r="D31" s="26">
        <v>0</v>
      </c>
      <c r="E31" s="26">
        <v>0</v>
      </c>
      <c r="F31" s="26">
        <v>0</v>
      </c>
      <c r="G31" s="26">
        <v>3</v>
      </c>
      <c r="H31" s="26">
        <v>0</v>
      </c>
      <c r="I31" s="26">
        <v>1</v>
      </c>
      <c r="J31" s="26">
        <v>1</v>
      </c>
      <c r="K31" s="26">
        <v>1</v>
      </c>
      <c r="L31" s="26">
        <v>0</v>
      </c>
      <c r="M31" s="26">
        <v>0</v>
      </c>
      <c r="N31" s="26">
        <v>1</v>
      </c>
      <c r="O31" s="26">
        <v>0</v>
      </c>
      <c r="P31" s="26">
        <v>0</v>
      </c>
      <c r="Q31" s="26">
        <v>1</v>
      </c>
      <c r="R31" s="26">
        <v>0</v>
      </c>
      <c r="S31" s="26">
        <v>0</v>
      </c>
      <c r="T31" s="26">
        <v>0</v>
      </c>
      <c r="U31" s="26">
        <v>0</v>
      </c>
    </row>
    <row r="32" spans="1:21" ht="15" customHeight="1" x14ac:dyDescent="0.2">
      <c r="A32" s="63" t="s">
        <v>69</v>
      </c>
      <c r="B32" s="64">
        <v>2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1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1</v>
      </c>
      <c r="U32" s="64">
        <v>0</v>
      </c>
    </row>
    <row r="33" spans="1:21" ht="15" customHeight="1" x14ac:dyDescent="0.2">
      <c r="A33" s="52" t="s">
        <v>45</v>
      </c>
      <c r="B33" s="26">
        <v>5</v>
      </c>
      <c r="C33" s="26">
        <v>0</v>
      </c>
      <c r="D33" s="26">
        <v>0</v>
      </c>
      <c r="E33" s="26">
        <v>0</v>
      </c>
      <c r="F33" s="26">
        <v>0</v>
      </c>
      <c r="G33" s="26">
        <v>2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2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1</v>
      </c>
    </row>
    <row r="34" spans="1:21" ht="15" customHeight="1" x14ac:dyDescent="0.2">
      <c r="A34" s="37" t="s">
        <v>46</v>
      </c>
      <c r="B34" s="64">
        <v>15</v>
      </c>
      <c r="C34" s="64">
        <v>1</v>
      </c>
      <c r="D34" s="64">
        <v>2</v>
      </c>
      <c r="E34" s="64">
        <v>0</v>
      </c>
      <c r="F34" s="64">
        <v>0</v>
      </c>
      <c r="G34" s="64">
        <v>0</v>
      </c>
      <c r="H34" s="64">
        <v>1</v>
      </c>
      <c r="I34" s="64">
        <v>0</v>
      </c>
      <c r="J34" s="64">
        <v>1</v>
      </c>
      <c r="K34" s="64">
        <v>0</v>
      </c>
      <c r="L34" s="64">
        <v>7</v>
      </c>
      <c r="M34" s="64">
        <v>1</v>
      </c>
      <c r="N34" s="64">
        <v>0</v>
      </c>
      <c r="O34" s="64">
        <v>0</v>
      </c>
      <c r="P34" s="64">
        <v>1</v>
      </c>
      <c r="Q34" s="64">
        <v>0</v>
      </c>
      <c r="R34" s="64">
        <v>0</v>
      </c>
      <c r="S34" s="64">
        <v>0</v>
      </c>
      <c r="T34" s="64">
        <v>0</v>
      </c>
      <c r="U34" s="64">
        <v>1</v>
      </c>
    </row>
    <row r="35" spans="1:21" ht="15" customHeight="1" x14ac:dyDescent="0.2">
      <c r="A35" s="52" t="s">
        <v>65</v>
      </c>
      <c r="B35" s="26">
        <v>2</v>
      </c>
      <c r="C35" s="26">
        <v>0</v>
      </c>
      <c r="D35" s="26">
        <v>1</v>
      </c>
      <c r="E35" s="26">
        <v>0</v>
      </c>
      <c r="F35" s="26">
        <v>0</v>
      </c>
      <c r="G35" s="26">
        <v>0</v>
      </c>
      <c r="H35" s="26">
        <v>1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</row>
    <row r="36" spans="1:21" ht="15" customHeight="1" x14ac:dyDescent="0.2">
      <c r="A36" s="63" t="s">
        <v>47</v>
      </c>
      <c r="B36" s="64">
        <v>72</v>
      </c>
      <c r="C36" s="64">
        <v>0</v>
      </c>
      <c r="D36" s="64">
        <v>0</v>
      </c>
      <c r="E36" s="64">
        <v>1</v>
      </c>
      <c r="F36" s="64">
        <v>0</v>
      </c>
      <c r="G36" s="64">
        <v>4</v>
      </c>
      <c r="H36" s="64">
        <v>4</v>
      </c>
      <c r="I36" s="64">
        <v>0</v>
      </c>
      <c r="J36" s="64">
        <v>0</v>
      </c>
      <c r="K36" s="64">
        <v>0</v>
      </c>
      <c r="L36" s="64">
        <v>8</v>
      </c>
      <c r="M36" s="64">
        <v>7</v>
      </c>
      <c r="N36" s="64">
        <v>10</v>
      </c>
      <c r="O36" s="64">
        <v>2</v>
      </c>
      <c r="P36" s="64">
        <v>1</v>
      </c>
      <c r="Q36" s="64">
        <v>0</v>
      </c>
      <c r="R36" s="64">
        <v>1</v>
      </c>
      <c r="S36" s="64">
        <v>1</v>
      </c>
      <c r="T36" s="64">
        <v>0</v>
      </c>
      <c r="U36" s="64">
        <v>33</v>
      </c>
    </row>
    <row r="37" spans="1:21" ht="15" customHeight="1" x14ac:dyDescent="0.2">
      <c r="A37" s="52" t="s">
        <v>122</v>
      </c>
      <c r="B37" s="26">
        <v>127</v>
      </c>
      <c r="C37" s="26">
        <v>4</v>
      </c>
      <c r="D37" s="26">
        <v>18</v>
      </c>
      <c r="E37" s="26">
        <v>15</v>
      </c>
      <c r="F37" s="26">
        <v>6</v>
      </c>
      <c r="G37" s="26">
        <v>5</v>
      </c>
      <c r="H37" s="26">
        <v>11</v>
      </c>
      <c r="I37" s="26">
        <v>3</v>
      </c>
      <c r="J37" s="26">
        <v>11</v>
      </c>
      <c r="K37" s="26">
        <v>5</v>
      </c>
      <c r="L37" s="26">
        <v>3</v>
      </c>
      <c r="M37" s="26">
        <v>8</v>
      </c>
      <c r="N37" s="26">
        <v>5</v>
      </c>
      <c r="O37" s="26">
        <v>13</v>
      </c>
      <c r="P37" s="26">
        <v>2</v>
      </c>
      <c r="Q37" s="26">
        <v>5</v>
      </c>
      <c r="R37" s="26">
        <v>7</v>
      </c>
      <c r="S37" s="26">
        <v>0</v>
      </c>
      <c r="T37" s="26">
        <v>2</v>
      </c>
      <c r="U37" s="26">
        <v>4</v>
      </c>
    </row>
    <row r="38" spans="1:21" ht="12.75" customHeight="1" x14ac:dyDescent="0.2">
      <c r="A38" s="28" t="s">
        <v>127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</sheetData>
  <mergeCells count="2">
    <mergeCell ref="B3:B4"/>
    <mergeCell ref="C3:U3"/>
  </mergeCells>
  <phoneticPr fontId="0" type="noConversion"/>
  <pageMargins left="0.39370078740157477" right="0.39370078740157477" top="0.59055118110236215" bottom="0.59055118110236215" header="0" footer="0"/>
  <pageSetup paperSize="9" scale="75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C4:U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48"/>
  <sheetViews>
    <sheetView zoomScale="98" zoomScaleNormal="98" workbookViewId="0"/>
  </sheetViews>
  <sheetFormatPr baseColWidth="10" defaultRowHeight="12.75" x14ac:dyDescent="0.2"/>
  <cols>
    <col min="1" max="1" width="42.28515625" customWidth="1"/>
    <col min="2" max="2" width="11" customWidth="1"/>
    <col min="4" max="4" width="2.28515625" customWidth="1"/>
    <col min="5" max="5" width="43" customWidth="1"/>
    <col min="6" max="6" width="10.5703125" customWidth="1"/>
  </cols>
  <sheetData>
    <row r="1" spans="1:8" ht="15.75" customHeight="1" x14ac:dyDescent="0.2">
      <c r="A1" s="7" t="s">
        <v>331</v>
      </c>
      <c r="B1" s="7"/>
      <c r="C1" s="5"/>
      <c r="D1" s="5"/>
      <c r="E1" s="5"/>
      <c r="F1" s="5"/>
      <c r="G1" s="5"/>
      <c r="H1" s="5"/>
    </row>
    <row r="2" spans="1:8" x14ac:dyDescent="0.2">
      <c r="A2" s="5"/>
      <c r="B2" s="5"/>
      <c r="C2" s="8"/>
      <c r="D2" s="5"/>
      <c r="E2" s="8"/>
      <c r="F2" s="5"/>
      <c r="G2" s="8"/>
      <c r="H2" s="5"/>
    </row>
    <row r="3" spans="1:8" s="78" customFormat="1" ht="15.75" customHeight="1" x14ac:dyDescent="0.2">
      <c r="A3" s="75" t="s">
        <v>89</v>
      </c>
      <c r="B3" s="75" t="s">
        <v>215</v>
      </c>
      <c r="C3" s="75" t="s">
        <v>90</v>
      </c>
      <c r="D3" s="75"/>
      <c r="E3" s="75" t="s">
        <v>89</v>
      </c>
      <c r="F3" s="75" t="s">
        <v>215</v>
      </c>
      <c r="G3" s="75" t="s">
        <v>90</v>
      </c>
      <c r="H3" s="75" t="s">
        <v>154</v>
      </c>
    </row>
    <row r="4" spans="1:8" ht="15" customHeight="1" x14ac:dyDescent="0.2">
      <c r="A4" s="68" t="s">
        <v>219</v>
      </c>
      <c r="B4" s="68"/>
      <c r="C4" s="69">
        <f>SUM(C5:C46)</f>
        <v>7484262</v>
      </c>
      <c r="D4" s="30"/>
      <c r="E4" s="68" t="s">
        <v>220</v>
      </c>
      <c r="F4" s="68"/>
      <c r="G4" s="69">
        <f>SUM(G5:G21)</f>
        <v>564423</v>
      </c>
      <c r="H4" s="69">
        <f>SUM(H5:H21)</f>
        <v>6791</v>
      </c>
    </row>
    <row r="5" spans="1:8" ht="15" customHeight="1" x14ac:dyDescent="0.2">
      <c r="A5" s="37" t="s">
        <v>91</v>
      </c>
      <c r="B5" s="62" t="s">
        <v>216</v>
      </c>
      <c r="C5" s="31">
        <v>271015</v>
      </c>
      <c r="D5" s="31"/>
      <c r="E5" s="37" t="s">
        <v>225</v>
      </c>
      <c r="F5" s="62" t="s">
        <v>216</v>
      </c>
      <c r="G5" s="31">
        <v>34725</v>
      </c>
      <c r="H5" s="39" t="s">
        <v>138</v>
      </c>
    </row>
    <row r="6" spans="1:8" ht="15" customHeight="1" x14ac:dyDescent="0.2">
      <c r="A6" s="38" t="s">
        <v>155</v>
      </c>
      <c r="B6" s="86" t="s">
        <v>216</v>
      </c>
      <c r="C6" s="30">
        <v>262792</v>
      </c>
      <c r="D6" s="30"/>
      <c r="E6" s="38" t="s">
        <v>205</v>
      </c>
      <c r="F6" s="86" t="s">
        <v>217</v>
      </c>
      <c r="G6" s="30">
        <v>50466</v>
      </c>
      <c r="H6" s="40">
        <v>647</v>
      </c>
    </row>
    <row r="7" spans="1:8" ht="15" customHeight="1" x14ac:dyDescent="0.2">
      <c r="A7" s="37" t="s">
        <v>128</v>
      </c>
      <c r="B7" s="62" t="s">
        <v>216</v>
      </c>
      <c r="C7" s="31">
        <v>69648</v>
      </c>
      <c r="D7" s="31"/>
      <c r="E7" s="37" t="s">
        <v>206</v>
      </c>
      <c r="F7" s="62" t="s">
        <v>217</v>
      </c>
      <c r="G7" s="31">
        <v>48126</v>
      </c>
      <c r="H7" s="39">
        <v>617</v>
      </c>
    </row>
    <row r="8" spans="1:8" ht="15" customHeight="1" x14ac:dyDescent="0.2">
      <c r="A8" s="38" t="s">
        <v>161</v>
      </c>
      <c r="B8" s="86" t="s">
        <v>216</v>
      </c>
      <c r="C8" s="30">
        <v>96438</v>
      </c>
      <c r="D8" s="30"/>
      <c r="E8" s="38" t="s">
        <v>207</v>
      </c>
      <c r="F8" s="86" t="s">
        <v>217</v>
      </c>
      <c r="G8" s="30">
        <v>22776</v>
      </c>
      <c r="H8" s="40">
        <v>292</v>
      </c>
    </row>
    <row r="9" spans="1:8" ht="15" customHeight="1" x14ac:dyDescent="0.2">
      <c r="A9" s="37" t="s">
        <v>203</v>
      </c>
      <c r="B9" s="62" t="s">
        <v>216</v>
      </c>
      <c r="C9" s="31">
        <v>126757</v>
      </c>
      <c r="D9" s="31"/>
      <c r="E9" s="37" t="s">
        <v>136</v>
      </c>
      <c r="F9" s="62" t="s">
        <v>217</v>
      </c>
      <c r="G9" s="31">
        <v>38844</v>
      </c>
      <c r="H9" s="39">
        <v>498</v>
      </c>
    </row>
    <row r="10" spans="1:8" ht="15" customHeight="1" x14ac:dyDescent="0.2">
      <c r="A10" s="38" t="s">
        <v>99</v>
      </c>
      <c r="B10" s="86" t="s">
        <v>216</v>
      </c>
      <c r="C10" s="30">
        <v>72445</v>
      </c>
      <c r="D10" s="30"/>
      <c r="E10" s="38" t="s">
        <v>208</v>
      </c>
      <c r="F10" s="86" t="s">
        <v>217</v>
      </c>
      <c r="G10" s="30">
        <v>51948</v>
      </c>
      <c r="H10" s="40">
        <v>666</v>
      </c>
    </row>
    <row r="11" spans="1:8" ht="15" customHeight="1" x14ac:dyDescent="0.2">
      <c r="A11" s="37" t="s">
        <v>100</v>
      </c>
      <c r="B11" s="62" t="s">
        <v>216</v>
      </c>
      <c r="C11" s="31">
        <v>118390</v>
      </c>
      <c r="D11" s="31"/>
      <c r="E11" s="37" t="s">
        <v>137</v>
      </c>
      <c r="F11" s="62" t="s">
        <v>217</v>
      </c>
      <c r="G11" s="31">
        <v>35958</v>
      </c>
      <c r="H11" s="39">
        <v>461</v>
      </c>
    </row>
    <row r="12" spans="1:8" ht="15" customHeight="1" x14ac:dyDescent="0.2">
      <c r="A12" s="38" t="s">
        <v>101</v>
      </c>
      <c r="B12" s="86" t="s">
        <v>216</v>
      </c>
      <c r="C12" s="30">
        <v>32005</v>
      </c>
      <c r="D12" s="30"/>
      <c r="E12" s="38" t="s">
        <v>209</v>
      </c>
      <c r="F12" s="86" t="s">
        <v>217</v>
      </c>
      <c r="G12" s="30">
        <v>35256</v>
      </c>
      <c r="H12" s="40">
        <v>452</v>
      </c>
    </row>
    <row r="13" spans="1:8" ht="15" customHeight="1" x14ac:dyDescent="0.2">
      <c r="A13" s="37" t="s">
        <v>139</v>
      </c>
      <c r="B13" s="62" t="s">
        <v>216</v>
      </c>
      <c r="C13" s="31">
        <v>1015</v>
      </c>
      <c r="D13" s="31"/>
      <c r="E13" s="37" t="s">
        <v>112</v>
      </c>
      <c r="F13" s="62" t="s">
        <v>217</v>
      </c>
      <c r="G13" s="39">
        <v>20982</v>
      </c>
      <c r="H13" s="39">
        <v>269</v>
      </c>
    </row>
    <row r="14" spans="1:8" ht="15" customHeight="1" x14ac:dyDescent="0.2">
      <c r="A14" s="38" t="s">
        <v>204</v>
      </c>
      <c r="B14" s="86" t="s">
        <v>216</v>
      </c>
      <c r="C14" s="30">
        <v>66937</v>
      </c>
      <c r="D14" s="30"/>
      <c r="E14" s="38" t="s">
        <v>210</v>
      </c>
      <c r="F14" s="86" t="s">
        <v>217</v>
      </c>
      <c r="G14" s="40">
        <v>9672</v>
      </c>
      <c r="H14" s="40">
        <v>124</v>
      </c>
    </row>
    <row r="15" spans="1:8" ht="15" customHeight="1" x14ac:dyDescent="0.2">
      <c r="A15" s="37" t="s">
        <v>117</v>
      </c>
      <c r="B15" s="62" t="s">
        <v>216</v>
      </c>
      <c r="C15" s="31">
        <v>39034</v>
      </c>
      <c r="D15" s="31"/>
      <c r="E15" s="37" t="s">
        <v>132</v>
      </c>
      <c r="F15" s="62" t="s">
        <v>217</v>
      </c>
      <c r="G15" s="39">
        <v>7332</v>
      </c>
      <c r="H15" s="39">
        <v>94</v>
      </c>
    </row>
    <row r="16" spans="1:8" ht="15" customHeight="1" x14ac:dyDescent="0.2">
      <c r="A16" s="38" t="s">
        <v>96</v>
      </c>
      <c r="B16" s="86" t="s">
        <v>217</v>
      </c>
      <c r="C16" s="30">
        <v>54770</v>
      </c>
      <c r="D16" s="30"/>
      <c r="E16" s="38" t="s">
        <v>142</v>
      </c>
      <c r="F16" s="86" t="s">
        <v>217</v>
      </c>
      <c r="G16" s="40">
        <v>28938</v>
      </c>
      <c r="H16" s="40">
        <v>371</v>
      </c>
    </row>
    <row r="17" spans="1:8" ht="15" customHeight="1" x14ac:dyDescent="0.2">
      <c r="A17" s="37" t="s">
        <v>211</v>
      </c>
      <c r="B17" s="62" t="s">
        <v>217</v>
      </c>
      <c r="C17" s="31">
        <v>27345</v>
      </c>
      <c r="D17" s="31"/>
      <c r="E17" s="37" t="s">
        <v>143</v>
      </c>
      <c r="F17" s="62" t="s">
        <v>217</v>
      </c>
      <c r="G17" s="39">
        <v>26910</v>
      </c>
      <c r="H17" s="39">
        <v>345</v>
      </c>
    </row>
    <row r="18" spans="1:8" ht="15" customHeight="1" x14ac:dyDescent="0.2">
      <c r="A18" s="38" t="s">
        <v>95</v>
      </c>
      <c r="B18" s="86" t="s">
        <v>217</v>
      </c>
      <c r="C18" s="30">
        <v>101240</v>
      </c>
      <c r="D18" s="30"/>
      <c r="E18" s="38" t="s">
        <v>162</v>
      </c>
      <c r="F18" s="86" t="s">
        <v>217</v>
      </c>
      <c r="G18" s="40">
        <v>40794</v>
      </c>
      <c r="H18" s="40">
        <v>523</v>
      </c>
    </row>
    <row r="19" spans="1:8" ht="15" customHeight="1" x14ac:dyDescent="0.2">
      <c r="A19" s="37" t="s">
        <v>134</v>
      </c>
      <c r="B19" s="55" t="s">
        <v>217</v>
      </c>
      <c r="C19" s="31">
        <v>60986</v>
      </c>
      <c r="D19" s="31"/>
      <c r="E19" s="37" t="s">
        <v>148</v>
      </c>
      <c r="F19" s="62" t="s">
        <v>217</v>
      </c>
      <c r="G19" s="39">
        <v>43290</v>
      </c>
      <c r="H19" s="39">
        <v>555</v>
      </c>
    </row>
    <row r="20" spans="1:8" ht="15" customHeight="1" x14ac:dyDescent="0.2">
      <c r="A20" s="38" t="s">
        <v>97</v>
      </c>
      <c r="B20" s="86" t="s">
        <v>217</v>
      </c>
      <c r="C20" s="30">
        <v>262840</v>
      </c>
      <c r="D20" s="30"/>
      <c r="E20" s="38" t="s">
        <v>163</v>
      </c>
      <c r="F20" s="86" t="s">
        <v>217</v>
      </c>
      <c r="G20" s="40">
        <v>37440</v>
      </c>
      <c r="H20" s="40">
        <v>480</v>
      </c>
    </row>
    <row r="21" spans="1:8" ht="15" customHeight="1" x14ac:dyDescent="0.2">
      <c r="A21" s="37" t="s">
        <v>135</v>
      </c>
      <c r="B21" s="62" t="s">
        <v>217</v>
      </c>
      <c r="C21" s="31">
        <v>121624</v>
      </c>
      <c r="D21" s="10"/>
      <c r="E21" s="37" t="s">
        <v>330</v>
      </c>
      <c r="F21" s="62" t="s">
        <v>217</v>
      </c>
      <c r="G21" s="39">
        <v>30966</v>
      </c>
      <c r="H21" s="39">
        <v>397</v>
      </c>
    </row>
    <row r="22" spans="1:8" ht="15" customHeight="1" x14ac:dyDescent="0.2">
      <c r="A22" s="38" t="s">
        <v>102</v>
      </c>
      <c r="B22" s="86" t="s">
        <v>217</v>
      </c>
      <c r="C22" s="30">
        <v>13406</v>
      </c>
      <c r="D22" s="12"/>
      <c r="E22" s="90"/>
      <c r="F22" s="38"/>
      <c r="G22" s="40"/>
      <c r="H22" s="40"/>
    </row>
    <row r="23" spans="1:8" ht="15" customHeight="1" x14ac:dyDescent="0.2">
      <c r="A23" s="37" t="s">
        <v>103</v>
      </c>
      <c r="B23" s="62" t="s">
        <v>217</v>
      </c>
      <c r="C23" s="31">
        <v>149836</v>
      </c>
      <c r="D23" s="10"/>
      <c r="E23" s="91"/>
      <c r="F23" s="37"/>
      <c r="G23" s="31"/>
      <c r="H23" s="31"/>
    </row>
    <row r="24" spans="1:8" ht="15" customHeight="1" x14ac:dyDescent="0.2">
      <c r="A24" s="38" t="s">
        <v>104</v>
      </c>
      <c r="B24" s="86" t="s">
        <v>217</v>
      </c>
      <c r="C24" s="30">
        <v>10154</v>
      </c>
      <c r="D24" s="12"/>
      <c r="E24" s="38"/>
      <c r="F24" s="38"/>
      <c r="G24" s="40"/>
      <c r="H24" s="40"/>
    </row>
    <row r="25" spans="1:8" ht="15" customHeight="1" x14ac:dyDescent="0.2">
      <c r="A25" s="37" t="s">
        <v>130</v>
      </c>
      <c r="B25" s="62" t="s">
        <v>217</v>
      </c>
      <c r="C25" s="31">
        <v>21360</v>
      </c>
      <c r="D25" s="10"/>
      <c r="E25" s="37"/>
      <c r="F25" s="37"/>
      <c r="G25" s="39"/>
      <c r="H25" s="39"/>
    </row>
    <row r="26" spans="1:8" ht="15" customHeight="1" x14ac:dyDescent="0.2">
      <c r="A26" s="38" t="s">
        <v>212</v>
      </c>
      <c r="B26" s="86" t="s">
        <v>217</v>
      </c>
      <c r="C26" s="30">
        <v>143294</v>
      </c>
      <c r="D26" s="12"/>
      <c r="E26" s="38"/>
      <c r="F26" s="38"/>
      <c r="G26" s="30"/>
      <c r="H26" s="30"/>
    </row>
    <row r="27" spans="1:8" ht="15" customHeight="1" x14ac:dyDescent="0.2">
      <c r="A27" s="37" t="s">
        <v>144</v>
      </c>
      <c r="B27" s="62" t="s">
        <v>217</v>
      </c>
      <c r="C27" s="31">
        <v>16100</v>
      </c>
      <c r="D27" s="10"/>
      <c r="E27" s="37"/>
      <c r="F27" s="37"/>
      <c r="G27" s="39"/>
      <c r="H27" s="39"/>
    </row>
    <row r="28" spans="1:8" ht="15" customHeight="1" x14ac:dyDescent="0.2">
      <c r="A28" s="38" t="s">
        <v>147</v>
      </c>
      <c r="B28" s="86" t="s">
        <v>217</v>
      </c>
      <c r="C28" s="30">
        <v>19775</v>
      </c>
      <c r="D28" s="12"/>
      <c r="E28" s="38"/>
      <c r="F28" s="38"/>
      <c r="G28" s="30"/>
      <c r="H28" s="30"/>
    </row>
    <row r="29" spans="1:8" ht="15" customHeight="1" x14ac:dyDescent="0.2">
      <c r="A29" s="37" t="s">
        <v>181</v>
      </c>
      <c r="B29" s="62" t="s">
        <v>217</v>
      </c>
      <c r="C29" s="31">
        <v>41430</v>
      </c>
      <c r="D29" s="10"/>
      <c r="E29" s="37"/>
      <c r="F29" s="37"/>
      <c r="G29" s="39"/>
      <c r="H29" s="39"/>
    </row>
    <row r="30" spans="1:8" ht="15" customHeight="1" x14ac:dyDescent="0.2">
      <c r="A30" s="38" t="s">
        <v>213</v>
      </c>
      <c r="B30" s="86" t="s">
        <v>217</v>
      </c>
      <c r="C30" s="30">
        <v>70224</v>
      </c>
      <c r="D30" s="12"/>
      <c r="E30" s="38"/>
      <c r="F30" s="38"/>
      <c r="G30" s="30"/>
      <c r="H30" s="30"/>
    </row>
    <row r="31" spans="1:8" ht="15" customHeight="1" x14ac:dyDescent="0.2">
      <c r="A31" s="37" t="s">
        <v>173</v>
      </c>
      <c r="B31" s="62" t="s">
        <v>217</v>
      </c>
      <c r="C31" s="31">
        <v>25912</v>
      </c>
      <c r="D31" s="10"/>
      <c r="E31" s="37"/>
      <c r="F31" s="37"/>
      <c r="G31" s="31"/>
      <c r="H31" s="31"/>
    </row>
    <row r="32" spans="1:8" ht="15" customHeight="1" x14ac:dyDescent="0.2">
      <c r="A32" s="38" t="s">
        <v>214</v>
      </c>
      <c r="B32" s="86" t="s">
        <v>217</v>
      </c>
      <c r="C32" s="30">
        <v>97150</v>
      </c>
      <c r="D32" s="12"/>
      <c r="E32" s="38"/>
      <c r="F32" s="38"/>
      <c r="G32" s="30"/>
      <c r="H32" s="30"/>
    </row>
    <row r="33" spans="1:8" ht="15" customHeight="1" x14ac:dyDescent="0.2">
      <c r="A33" s="37" t="s">
        <v>92</v>
      </c>
      <c r="B33" s="62" t="s">
        <v>218</v>
      </c>
      <c r="C33" s="31">
        <v>227989</v>
      </c>
      <c r="D33" s="10"/>
      <c r="E33" s="37"/>
      <c r="F33" s="37"/>
      <c r="G33" s="31"/>
      <c r="H33" s="31"/>
    </row>
    <row r="34" spans="1:8" ht="15" customHeight="1" x14ac:dyDescent="0.2">
      <c r="A34" s="38" t="s">
        <v>93</v>
      </c>
      <c r="B34" s="86" t="s">
        <v>218</v>
      </c>
      <c r="C34" s="30">
        <v>582009</v>
      </c>
      <c r="D34" s="12"/>
      <c r="E34" s="38"/>
      <c r="F34" s="38"/>
      <c r="G34" s="30"/>
      <c r="H34" s="30"/>
    </row>
    <row r="35" spans="1:8" ht="15" customHeight="1" x14ac:dyDescent="0.2">
      <c r="A35" s="37" t="s">
        <v>94</v>
      </c>
      <c r="B35" s="62" t="s">
        <v>218</v>
      </c>
      <c r="C35" s="87">
        <v>269245</v>
      </c>
      <c r="D35" s="10"/>
      <c r="E35" s="10"/>
      <c r="F35" s="10"/>
      <c r="G35" s="31"/>
      <c r="H35" s="31"/>
    </row>
    <row r="36" spans="1:8" ht="15" customHeight="1" x14ac:dyDescent="0.2">
      <c r="A36" s="38" t="s">
        <v>145</v>
      </c>
      <c r="B36" s="86" t="s">
        <v>218</v>
      </c>
      <c r="C36" s="30">
        <v>44852</v>
      </c>
      <c r="D36" s="5"/>
      <c r="E36" s="5"/>
      <c r="F36" s="5"/>
      <c r="G36" s="5"/>
      <c r="H36" s="5"/>
    </row>
    <row r="37" spans="1:8" ht="15" customHeight="1" x14ac:dyDescent="0.2">
      <c r="A37" s="37" t="s">
        <v>98</v>
      </c>
      <c r="B37" s="62" t="s">
        <v>218</v>
      </c>
      <c r="C37" s="31">
        <v>816842</v>
      </c>
      <c r="D37" s="10"/>
      <c r="E37" s="37"/>
      <c r="F37" s="37"/>
      <c r="G37" s="31"/>
      <c r="H37" s="31"/>
    </row>
    <row r="38" spans="1:8" ht="15" customHeight="1" x14ac:dyDescent="0.2">
      <c r="A38" s="38" t="s">
        <v>115</v>
      </c>
      <c r="B38" s="86" t="s">
        <v>218</v>
      </c>
      <c r="C38" s="30">
        <v>104930</v>
      </c>
      <c r="D38" s="12"/>
      <c r="E38" s="38"/>
      <c r="F38" s="38"/>
      <c r="G38" s="30"/>
      <c r="H38" s="30"/>
    </row>
    <row r="39" spans="1:8" ht="15" customHeight="1" x14ac:dyDescent="0.2">
      <c r="A39" s="37" t="s">
        <v>202</v>
      </c>
      <c r="B39" s="62" t="s">
        <v>218</v>
      </c>
      <c r="C39" s="31">
        <v>140582</v>
      </c>
      <c r="D39" s="10"/>
      <c r="E39" s="10"/>
      <c r="F39" s="10"/>
      <c r="G39" s="31"/>
      <c r="H39" s="31"/>
    </row>
    <row r="40" spans="1:8" ht="15" customHeight="1" x14ac:dyDescent="0.2">
      <c r="A40" s="38" t="s">
        <v>105</v>
      </c>
      <c r="B40" s="86" t="s">
        <v>218</v>
      </c>
      <c r="C40" s="30">
        <v>88658</v>
      </c>
      <c r="D40" s="5"/>
      <c r="E40" s="5"/>
      <c r="F40" s="5"/>
      <c r="G40" s="5"/>
      <c r="H40" s="5"/>
    </row>
    <row r="41" spans="1:8" ht="15" customHeight="1" x14ac:dyDescent="0.2">
      <c r="A41" s="37" t="s">
        <v>172</v>
      </c>
      <c r="B41" s="62" t="s">
        <v>218</v>
      </c>
      <c r="C41" s="31">
        <v>588578</v>
      </c>
      <c r="D41" s="10"/>
      <c r="E41" s="37"/>
      <c r="F41" s="37"/>
      <c r="G41" s="31"/>
      <c r="H41" s="31"/>
    </row>
    <row r="42" spans="1:8" ht="15" customHeight="1" x14ac:dyDescent="0.2">
      <c r="A42" s="38" t="s">
        <v>182</v>
      </c>
      <c r="B42" s="86" t="s">
        <v>218</v>
      </c>
      <c r="C42" s="30">
        <v>813806</v>
      </c>
      <c r="D42" s="12"/>
      <c r="E42" s="90"/>
      <c r="F42" s="38"/>
      <c r="G42" s="30"/>
      <c r="H42" s="30"/>
    </row>
    <row r="43" spans="1:8" ht="15" customHeight="1" x14ac:dyDescent="0.2">
      <c r="A43" s="37" t="s">
        <v>183</v>
      </c>
      <c r="B43" s="62" t="s">
        <v>218</v>
      </c>
      <c r="C43" s="31">
        <v>414164</v>
      </c>
      <c r="D43" s="10"/>
      <c r="E43" s="10"/>
      <c r="F43" s="10"/>
      <c r="G43" s="31"/>
      <c r="H43" s="31"/>
    </row>
    <row r="44" spans="1:8" ht="15" customHeight="1" x14ac:dyDescent="0.2">
      <c r="A44" s="38" t="s">
        <v>165</v>
      </c>
      <c r="B44" s="86" t="s">
        <v>218</v>
      </c>
      <c r="C44" s="30">
        <v>126426</v>
      </c>
      <c r="D44" s="5"/>
      <c r="E44" s="5"/>
      <c r="F44" s="5"/>
      <c r="G44" s="5"/>
      <c r="H44" s="5"/>
    </row>
    <row r="45" spans="1:8" ht="15" customHeight="1" x14ac:dyDescent="0.2">
      <c r="A45" s="37" t="s">
        <v>156</v>
      </c>
      <c r="B45" s="62" t="s">
        <v>218</v>
      </c>
      <c r="C45" s="31">
        <v>3474</v>
      </c>
      <c r="D45" s="10"/>
      <c r="E45" s="37"/>
      <c r="F45" s="37"/>
      <c r="G45" s="31"/>
      <c r="H45" s="31"/>
    </row>
    <row r="46" spans="1:8" ht="15" customHeight="1" x14ac:dyDescent="0.2">
      <c r="A46" s="38" t="s">
        <v>292</v>
      </c>
      <c r="B46" s="86" t="s">
        <v>218</v>
      </c>
      <c r="C46" s="30">
        <v>868785</v>
      </c>
      <c r="D46" s="5"/>
      <c r="E46" s="5"/>
      <c r="F46" s="5"/>
      <c r="G46" s="5"/>
      <c r="H46" s="5"/>
    </row>
    <row r="47" spans="1:8" ht="12.75" customHeight="1" x14ac:dyDescent="0.2">
      <c r="A47" s="14" t="s">
        <v>133</v>
      </c>
      <c r="B47" s="14"/>
      <c r="C47" s="33"/>
      <c r="D47" s="32"/>
      <c r="E47" s="32"/>
      <c r="F47" s="32"/>
      <c r="G47" s="33"/>
      <c r="H47" s="33"/>
    </row>
    <row r="48" spans="1:8" x14ac:dyDescent="0.2">
      <c r="A48" s="5"/>
      <c r="B48" s="5"/>
      <c r="C48" s="8"/>
      <c r="D48" s="5"/>
      <c r="E48" s="5"/>
      <c r="F48" s="5"/>
      <c r="G48" s="5"/>
      <c r="H48" s="5"/>
    </row>
  </sheetData>
  <phoneticPr fontId="0" type="noConversion"/>
  <pageMargins left="0.39370078740157477" right="0.39370078740157477" top="0.59055118110236215" bottom="0.59055118110236215" header="0" footer="0"/>
  <pageSetup paperSize="9" scale="71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F42"/>
  <sheetViews>
    <sheetView zoomScale="86" zoomScaleNormal="86" workbookViewId="0"/>
  </sheetViews>
  <sheetFormatPr baseColWidth="10" defaultRowHeight="12.75" x14ac:dyDescent="0.2"/>
  <cols>
    <col min="1" max="1" width="27.7109375" bestFit="1" customWidth="1"/>
    <col min="2" max="2" width="11.85546875" customWidth="1"/>
    <col min="3" max="3" width="2" customWidth="1"/>
    <col min="4" max="4" width="31.28515625" customWidth="1"/>
  </cols>
  <sheetData>
    <row r="1" spans="1:6" ht="15.75" customHeight="1" x14ac:dyDescent="0.2">
      <c r="A1" s="7" t="s">
        <v>337</v>
      </c>
      <c r="B1" s="5"/>
      <c r="C1" s="5"/>
      <c r="D1" s="5"/>
      <c r="E1" s="5"/>
      <c r="F1" s="5"/>
    </row>
    <row r="2" spans="1:6" x14ac:dyDescent="0.2">
      <c r="A2" s="5"/>
      <c r="B2" s="5"/>
      <c r="C2" s="5"/>
      <c r="D2" s="5"/>
      <c r="E2" s="5"/>
      <c r="F2" s="5"/>
    </row>
    <row r="3" spans="1:6" s="78" customFormat="1" ht="15.75" customHeight="1" x14ac:dyDescent="0.2">
      <c r="A3" s="75"/>
      <c r="B3" s="77" t="s">
        <v>226</v>
      </c>
      <c r="C3" s="130"/>
      <c r="D3" s="75"/>
      <c r="E3" s="77" t="s">
        <v>226</v>
      </c>
      <c r="F3" s="130"/>
    </row>
    <row r="4" spans="1:6" ht="15" customHeight="1" x14ac:dyDescent="0.2">
      <c r="A4" s="68" t="s">
        <v>251</v>
      </c>
      <c r="B4" s="69">
        <f>SUM(B5:B39,E4:E21)</f>
        <v>161824</v>
      </c>
      <c r="C4" s="5"/>
      <c r="D4" s="90" t="s">
        <v>186</v>
      </c>
      <c r="E4" s="40">
        <v>6059</v>
      </c>
      <c r="F4" s="38"/>
    </row>
    <row r="5" spans="1:6" ht="15" customHeight="1" x14ac:dyDescent="0.2">
      <c r="A5" s="91" t="s">
        <v>253</v>
      </c>
      <c r="B5" s="31">
        <v>1819</v>
      </c>
      <c r="C5" s="5"/>
      <c r="D5" s="91" t="s">
        <v>262</v>
      </c>
      <c r="E5" s="31">
        <v>2745</v>
      </c>
      <c r="F5" s="5"/>
    </row>
    <row r="6" spans="1:6" ht="15" customHeight="1" x14ac:dyDescent="0.2">
      <c r="A6" s="90" t="s">
        <v>254</v>
      </c>
      <c r="B6" s="30">
        <v>1741</v>
      </c>
      <c r="C6" s="5"/>
      <c r="D6" s="90" t="s">
        <v>261</v>
      </c>
      <c r="E6" s="30">
        <v>1925</v>
      </c>
      <c r="F6" s="5"/>
    </row>
    <row r="7" spans="1:6" ht="15" customHeight="1" x14ac:dyDescent="0.2">
      <c r="A7" s="91" t="s">
        <v>255</v>
      </c>
      <c r="B7" s="31">
        <v>248</v>
      </c>
      <c r="C7" s="5"/>
      <c r="D7" s="91" t="s">
        <v>189</v>
      </c>
      <c r="E7" s="31">
        <v>732</v>
      </c>
      <c r="F7" s="5"/>
    </row>
    <row r="8" spans="1:6" ht="15" customHeight="1" x14ac:dyDescent="0.2">
      <c r="A8" s="90" t="s">
        <v>224</v>
      </c>
      <c r="B8" s="30">
        <v>982</v>
      </c>
      <c r="C8" s="5"/>
      <c r="D8" s="90" t="s">
        <v>244</v>
      </c>
      <c r="E8" s="30">
        <v>469</v>
      </c>
      <c r="F8" s="5"/>
    </row>
    <row r="9" spans="1:6" ht="15" customHeight="1" x14ac:dyDescent="0.2">
      <c r="A9" s="91" t="s">
        <v>256</v>
      </c>
      <c r="B9" s="31">
        <v>1192</v>
      </c>
      <c r="C9" s="5"/>
      <c r="D9" s="91" t="s">
        <v>270</v>
      </c>
      <c r="E9" s="31">
        <v>342</v>
      </c>
      <c r="F9" s="5"/>
    </row>
    <row r="10" spans="1:6" ht="15" customHeight="1" x14ac:dyDescent="0.2">
      <c r="A10" s="90" t="s">
        <v>227</v>
      </c>
      <c r="B10" s="30">
        <v>1544</v>
      </c>
      <c r="C10" s="5"/>
      <c r="D10" s="90" t="s">
        <v>283</v>
      </c>
      <c r="E10" s="30">
        <v>109</v>
      </c>
      <c r="F10" s="5"/>
    </row>
    <row r="11" spans="1:6" ht="15" customHeight="1" x14ac:dyDescent="0.2">
      <c r="A11" s="91" t="s">
        <v>257</v>
      </c>
      <c r="B11" s="39">
        <v>408</v>
      </c>
      <c r="C11" s="5"/>
      <c r="D11" s="91" t="s">
        <v>267</v>
      </c>
      <c r="E11" s="31">
        <v>5259</v>
      </c>
      <c r="F11" s="5"/>
    </row>
    <row r="12" spans="1:6" ht="15" customHeight="1" x14ac:dyDescent="0.2">
      <c r="A12" s="90" t="s">
        <v>258</v>
      </c>
      <c r="B12" s="30">
        <v>99</v>
      </c>
      <c r="C12" s="131"/>
      <c r="D12" s="90" t="s">
        <v>185</v>
      </c>
      <c r="E12" s="40">
        <v>16634</v>
      </c>
      <c r="F12" s="5"/>
    </row>
    <row r="13" spans="1:6" ht="15" customHeight="1" x14ac:dyDescent="0.2">
      <c r="A13" s="91" t="s">
        <v>259</v>
      </c>
      <c r="B13" s="31">
        <v>2774</v>
      </c>
      <c r="C13" s="5"/>
      <c r="D13" s="91" t="s">
        <v>296</v>
      </c>
      <c r="E13" s="39">
        <v>37</v>
      </c>
      <c r="F13" s="5"/>
    </row>
    <row r="14" spans="1:6" ht="15" customHeight="1" x14ac:dyDescent="0.2">
      <c r="A14" s="90" t="s">
        <v>232</v>
      </c>
      <c r="B14" s="30">
        <v>1648</v>
      </c>
      <c r="C14" s="5"/>
      <c r="D14" s="90" t="s">
        <v>245</v>
      </c>
      <c r="E14" s="30">
        <v>1317</v>
      </c>
      <c r="F14" s="5"/>
    </row>
    <row r="15" spans="1:6" ht="15" customHeight="1" x14ac:dyDescent="0.2">
      <c r="A15" s="91" t="s">
        <v>228</v>
      </c>
      <c r="B15" s="39">
        <v>1351</v>
      </c>
      <c r="C15" s="5"/>
      <c r="D15" s="91" t="s">
        <v>246</v>
      </c>
      <c r="E15" s="31">
        <v>17126</v>
      </c>
      <c r="F15" s="5"/>
    </row>
    <row r="16" spans="1:6" ht="15" customHeight="1" x14ac:dyDescent="0.2">
      <c r="A16" s="90" t="s">
        <v>187</v>
      </c>
      <c r="B16" s="30">
        <v>6393</v>
      </c>
      <c r="C16" s="5"/>
      <c r="D16" s="90" t="s">
        <v>247</v>
      </c>
      <c r="E16" s="40">
        <v>586</v>
      </c>
      <c r="F16" s="5"/>
    </row>
    <row r="17" spans="1:6" ht="15" customHeight="1" x14ac:dyDescent="0.2">
      <c r="A17" s="91" t="s">
        <v>188</v>
      </c>
      <c r="B17" s="31">
        <v>5493</v>
      </c>
      <c r="C17" s="5"/>
      <c r="D17" s="91" t="s">
        <v>248</v>
      </c>
      <c r="E17" s="31">
        <v>1029</v>
      </c>
      <c r="F17" s="100"/>
    </row>
    <row r="18" spans="1:6" ht="15" customHeight="1" x14ac:dyDescent="0.2">
      <c r="A18" s="90" t="s">
        <v>233</v>
      </c>
      <c r="B18" s="30">
        <v>1379</v>
      </c>
      <c r="C18" s="5"/>
      <c r="D18" s="90" t="s">
        <v>266</v>
      </c>
      <c r="E18" s="40">
        <v>23147</v>
      </c>
      <c r="F18" s="8"/>
    </row>
    <row r="19" spans="1:6" ht="15" customHeight="1" x14ac:dyDescent="0.2">
      <c r="A19" s="91" t="s">
        <v>221</v>
      </c>
      <c r="B19" s="31">
        <v>14813</v>
      </c>
      <c r="C19" s="5"/>
      <c r="D19" s="91" t="s">
        <v>269</v>
      </c>
      <c r="E19" s="39">
        <v>2486</v>
      </c>
      <c r="F19" s="5"/>
    </row>
    <row r="20" spans="1:6" ht="15" customHeight="1" x14ac:dyDescent="0.2">
      <c r="A20" s="90" t="s">
        <v>293</v>
      </c>
      <c r="B20" s="30">
        <v>142</v>
      </c>
      <c r="C20" s="5"/>
      <c r="D20" s="90" t="s">
        <v>268</v>
      </c>
      <c r="E20" s="30">
        <v>8665</v>
      </c>
      <c r="F20" s="5"/>
    </row>
    <row r="21" spans="1:6" ht="15" customHeight="1" x14ac:dyDescent="0.2">
      <c r="A21" s="91" t="s">
        <v>234</v>
      </c>
      <c r="B21" s="31">
        <v>25</v>
      </c>
      <c r="C21" s="5"/>
      <c r="D21" s="91" t="s">
        <v>249</v>
      </c>
      <c r="E21" s="31">
        <v>6489</v>
      </c>
      <c r="F21" s="5"/>
    </row>
    <row r="22" spans="1:6" ht="15" customHeight="1" x14ac:dyDescent="0.2">
      <c r="A22" s="90" t="s">
        <v>252</v>
      </c>
      <c r="B22" s="30">
        <v>5054</v>
      </c>
      <c r="C22" s="5"/>
      <c r="D22" s="115" t="s">
        <v>250</v>
      </c>
      <c r="E22" s="69">
        <f>SUM(E23:E39)</f>
        <v>103676</v>
      </c>
      <c r="F22" s="5"/>
    </row>
    <row r="23" spans="1:6" ht="15" customHeight="1" x14ac:dyDescent="0.2">
      <c r="A23" s="91" t="s">
        <v>284</v>
      </c>
      <c r="B23" s="31">
        <v>105</v>
      </c>
      <c r="C23" s="5"/>
      <c r="D23" s="91" t="s">
        <v>479</v>
      </c>
      <c r="E23" s="31">
        <v>2431</v>
      </c>
      <c r="F23" s="5"/>
    </row>
    <row r="24" spans="1:6" ht="15" customHeight="1" x14ac:dyDescent="0.2">
      <c r="A24" s="38" t="s">
        <v>235</v>
      </c>
      <c r="B24" s="30">
        <v>8</v>
      </c>
      <c r="C24" s="5"/>
      <c r="D24" s="38" t="s">
        <v>230</v>
      </c>
      <c r="E24" s="30">
        <v>3759</v>
      </c>
      <c r="F24" s="5"/>
    </row>
    <row r="25" spans="1:6" ht="15" customHeight="1" x14ac:dyDescent="0.2">
      <c r="A25" s="37" t="s">
        <v>236</v>
      </c>
      <c r="B25" s="31">
        <v>1004</v>
      </c>
      <c r="C25" s="5"/>
      <c r="D25" s="37" t="s">
        <v>184</v>
      </c>
      <c r="E25" s="31">
        <v>17241</v>
      </c>
      <c r="F25" s="5"/>
    </row>
    <row r="26" spans="1:6" ht="15" customHeight="1" x14ac:dyDescent="0.2">
      <c r="A26" s="38" t="s">
        <v>294</v>
      </c>
      <c r="B26" s="30">
        <v>85</v>
      </c>
      <c r="C26" s="5"/>
      <c r="D26" s="38" t="s">
        <v>231</v>
      </c>
      <c r="E26" s="40">
        <v>211</v>
      </c>
      <c r="F26" s="5"/>
    </row>
    <row r="27" spans="1:6" ht="15" customHeight="1" x14ac:dyDescent="0.2">
      <c r="A27" s="37" t="s">
        <v>237</v>
      </c>
      <c r="B27" s="39">
        <v>172</v>
      </c>
      <c r="C27" s="5"/>
      <c r="D27" s="37" t="s">
        <v>281</v>
      </c>
      <c r="E27" s="31">
        <v>46</v>
      </c>
      <c r="F27" s="5"/>
    </row>
    <row r="28" spans="1:6" ht="15" customHeight="1" x14ac:dyDescent="0.2">
      <c r="A28" s="38" t="s">
        <v>265</v>
      </c>
      <c r="B28" s="30">
        <v>920</v>
      </c>
      <c r="C28" s="5"/>
      <c r="D28" s="38" t="s">
        <v>282</v>
      </c>
      <c r="E28" s="30">
        <v>630</v>
      </c>
      <c r="F28" s="5"/>
    </row>
    <row r="29" spans="1:6" ht="15" customHeight="1" x14ac:dyDescent="0.2">
      <c r="A29" s="37" t="s">
        <v>238</v>
      </c>
      <c r="B29" s="31">
        <v>474</v>
      </c>
      <c r="C29" s="5"/>
      <c r="D29" s="37" t="s">
        <v>271</v>
      </c>
      <c r="E29" s="31">
        <v>10130</v>
      </c>
      <c r="F29" s="5"/>
    </row>
    <row r="30" spans="1:6" ht="15" customHeight="1" x14ac:dyDescent="0.2">
      <c r="A30" s="38" t="s">
        <v>239</v>
      </c>
      <c r="B30" s="30">
        <v>925</v>
      </c>
      <c r="C30" s="5"/>
      <c r="D30" s="38" t="s">
        <v>280</v>
      </c>
      <c r="E30" s="30">
        <v>2752</v>
      </c>
      <c r="F30" s="5"/>
    </row>
    <row r="31" spans="1:6" ht="15" customHeight="1" x14ac:dyDescent="0.2">
      <c r="A31" s="37" t="s">
        <v>264</v>
      </c>
      <c r="B31" s="31">
        <v>232</v>
      </c>
      <c r="C31" s="5"/>
      <c r="D31" s="37" t="s">
        <v>272</v>
      </c>
      <c r="E31" s="31">
        <v>424</v>
      </c>
      <c r="F31" s="5"/>
    </row>
    <row r="32" spans="1:6" ht="15" customHeight="1" x14ac:dyDescent="0.2">
      <c r="A32" s="38" t="s">
        <v>295</v>
      </c>
      <c r="B32" s="30">
        <v>445</v>
      </c>
      <c r="C32" s="5"/>
      <c r="D32" s="38" t="s">
        <v>273</v>
      </c>
      <c r="E32" s="30">
        <v>42369</v>
      </c>
      <c r="F32" s="5"/>
    </row>
    <row r="33" spans="1:6" ht="15" customHeight="1" x14ac:dyDescent="0.2">
      <c r="A33" s="37" t="s">
        <v>190</v>
      </c>
      <c r="B33" s="31">
        <v>11292</v>
      </c>
      <c r="C33" s="5"/>
      <c r="D33" s="37" t="s">
        <v>279</v>
      </c>
      <c r="E33" s="31">
        <v>83</v>
      </c>
      <c r="F33" s="5"/>
    </row>
    <row r="34" spans="1:6" ht="15" customHeight="1" x14ac:dyDescent="0.2">
      <c r="A34" s="38" t="s">
        <v>240</v>
      </c>
      <c r="B34" s="30">
        <v>400</v>
      </c>
      <c r="C34" s="5"/>
      <c r="D34" s="38" t="s">
        <v>276</v>
      </c>
      <c r="E34" s="30">
        <v>618</v>
      </c>
      <c r="F34" s="5"/>
    </row>
    <row r="35" spans="1:6" ht="15" customHeight="1" x14ac:dyDescent="0.2">
      <c r="A35" s="37" t="s">
        <v>260</v>
      </c>
      <c r="B35" s="39">
        <v>794</v>
      </c>
      <c r="C35" s="5"/>
      <c r="D35" s="37" t="s">
        <v>274</v>
      </c>
      <c r="E35" s="31">
        <v>15645</v>
      </c>
      <c r="F35" s="5"/>
    </row>
    <row r="36" spans="1:6" ht="15" customHeight="1" x14ac:dyDescent="0.2">
      <c r="A36" s="38" t="s">
        <v>263</v>
      </c>
      <c r="B36" s="30">
        <v>240</v>
      </c>
      <c r="C36" s="5"/>
      <c r="D36" s="38" t="s">
        <v>278</v>
      </c>
      <c r="E36" s="30">
        <v>703</v>
      </c>
      <c r="F36" s="5"/>
    </row>
    <row r="37" spans="1:6" ht="15" customHeight="1" x14ac:dyDescent="0.2">
      <c r="A37" s="37" t="s">
        <v>241</v>
      </c>
      <c r="B37" s="31">
        <v>670</v>
      </c>
      <c r="C37" s="5"/>
      <c r="D37" s="37" t="s">
        <v>275</v>
      </c>
      <c r="E37" s="31">
        <v>1581</v>
      </c>
      <c r="F37" s="5"/>
    </row>
    <row r="38" spans="1:6" ht="15" customHeight="1" x14ac:dyDescent="0.2">
      <c r="A38" s="38" t="s">
        <v>242</v>
      </c>
      <c r="B38" s="30">
        <v>1494</v>
      </c>
      <c r="C38" s="5"/>
      <c r="D38" s="38" t="s">
        <v>277</v>
      </c>
      <c r="E38" s="30">
        <v>4817</v>
      </c>
      <c r="F38" s="5"/>
    </row>
    <row r="39" spans="1:6" ht="15" customHeight="1" x14ac:dyDescent="0.2">
      <c r="A39" s="37" t="s">
        <v>243</v>
      </c>
      <c r="B39" s="31">
        <v>303</v>
      </c>
      <c r="C39" s="5"/>
      <c r="D39" s="37" t="s">
        <v>76</v>
      </c>
      <c r="E39" s="31">
        <v>236</v>
      </c>
      <c r="F39" s="5"/>
    </row>
    <row r="40" spans="1:6" x14ac:dyDescent="0.2">
      <c r="A40" s="14" t="s">
        <v>133</v>
      </c>
      <c r="B40" s="5"/>
      <c r="C40" s="5"/>
      <c r="D40" s="5"/>
      <c r="E40" s="5"/>
      <c r="F40" s="5"/>
    </row>
    <row r="41" spans="1:6" x14ac:dyDescent="0.2">
      <c r="A41" s="90"/>
      <c r="B41" s="5"/>
      <c r="C41" s="5"/>
      <c r="D41" s="5"/>
      <c r="E41" s="5"/>
      <c r="F41" s="5"/>
    </row>
    <row r="42" spans="1:6" x14ac:dyDescent="0.2">
      <c r="A42" s="132"/>
      <c r="B42" s="5"/>
      <c r="C42" s="5"/>
      <c r="D42" s="5"/>
      <c r="E42" s="5"/>
      <c r="F42" s="5"/>
    </row>
  </sheetData>
  <pageMargins left="0.39370078740157477" right="0.39370078740157477" top="0.59055118110236215" bottom="0.59055118110236215" header="0" footer="0"/>
  <pageSetup paperSize="9" scale="87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C96"/>
  <sheetViews>
    <sheetView zoomScaleNormal="100" workbookViewId="0"/>
  </sheetViews>
  <sheetFormatPr baseColWidth="10" defaultRowHeight="12.75" x14ac:dyDescent="0.2"/>
  <cols>
    <col min="1" max="1" width="31.140625" customWidth="1"/>
    <col min="2" max="2" width="8.7109375" style="3" customWidth="1"/>
  </cols>
  <sheetData>
    <row r="1" spans="1:3" ht="15.75" customHeight="1" x14ac:dyDescent="0.2">
      <c r="A1" s="7" t="s">
        <v>480</v>
      </c>
      <c r="B1" s="29"/>
      <c r="C1" s="5"/>
    </row>
    <row r="2" spans="1:3" x14ac:dyDescent="0.2">
      <c r="A2" s="5"/>
      <c r="B2" s="29"/>
      <c r="C2" s="5"/>
    </row>
    <row r="3" spans="1:3" ht="18.75" customHeight="1" x14ac:dyDescent="0.2">
      <c r="A3" s="75"/>
      <c r="B3" s="76" t="s">
        <v>48</v>
      </c>
      <c r="C3" s="5"/>
    </row>
    <row r="4" spans="1:3" s="59" customFormat="1" ht="15" customHeight="1" x14ac:dyDescent="0.2">
      <c r="A4" s="88" t="s">
        <v>157</v>
      </c>
      <c r="B4" s="69">
        <v>1054</v>
      </c>
      <c r="C4" s="12"/>
    </row>
    <row r="5" spans="1:3" ht="15" customHeight="1" x14ac:dyDescent="0.2">
      <c r="A5" s="37" t="s">
        <v>193</v>
      </c>
      <c r="B5" s="31">
        <v>29</v>
      </c>
      <c r="C5" s="5"/>
    </row>
    <row r="6" spans="1:3" ht="15" customHeight="1" x14ac:dyDescent="0.2">
      <c r="A6" s="38" t="s">
        <v>67</v>
      </c>
      <c r="B6" s="30">
        <v>22</v>
      </c>
      <c r="C6" s="5"/>
    </row>
    <row r="7" spans="1:3" ht="15" customHeight="1" x14ac:dyDescent="0.2">
      <c r="A7" s="37" t="s">
        <v>42</v>
      </c>
      <c r="B7" s="31">
        <v>37</v>
      </c>
      <c r="C7" s="5"/>
    </row>
    <row r="8" spans="1:3" ht="15" customHeight="1" x14ac:dyDescent="0.2">
      <c r="A8" s="38" t="s">
        <v>50</v>
      </c>
      <c r="B8" s="30">
        <v>8</v>
      </c>
      <c r="C8" s="5"/>
    </row>
    <row r="9" spans="1:3" ht="15" customHeight="1" x14ac:dyDescent="0.2">
      <c r="A9" s="37" t="s">
        <v>83</v>
      </c>
      <c r="B9" s="31">
        <v>5</v>
      </c>
      <c r="C9" s="5"/>
    </row>
    <row r="10" spans="1:3" ht="15" customHeight="1" x14ac:dyDescent="0.2">
      <c r="A10" s="38" t="s">
        <v>158</v>
      </c>
      <c r="B10" s="30">
        <v>10</v>
      </c>
      <c r="C10" s="5"/>
    </row>
    <row r="11" spans="1:3" ht="15" customHeight="1" x14ac:dyDescent="0.2">
      <c r="A11" s="37" t="s">
        <v>53</v>
      </c>
      <c r="B11" s="31">
        <v>54</v>
      </c>
      <c r="C11" s="5"/>
    </row>
    <row r="12" spans="1:3" ht="15" customHeight="1" x14ac:dyDescent="0.2">
      <c r="A12" s="38" t="s">
        <v>85</v>
      </c>
      <c r="B12" s="30">
        <v>28</v>
      </c>
      <c r="C12" s="5"/>
    </row>
    <row r="13" spans="1:3" ht="15" customHeight="1" x14ac:dyDescent="0.2">
      <c r="A13" s="37" t="s">
        <v>191</v>
      </c>
      <c r="B13" s="31">
        <v>11</v>
      </c>
      <c r="C13" s="5"/>
    </row>
    <row r="14" spans="1:3" ht="15" customHeight="1" x14ac:dyDescent="0.2">
      <c r="A14" s="38" t="s">
        <v>58</v>
      </c>
      <c r="B14" s="30">
        <v>8</v>
      </c>
      <c r="C14" s="5"/>
    </row>
    <row r="15" spans="1:3" ht="15" customHeight="1" x14ac:dyDescent="0.2">
      <c r="A15" s="37" t="s">
        <v>481</v>
      </c>
      <c r="B15" s="31">
        <v>9</v>
      </c>
      <c r="C15" s="5"/>
    </row>
    <row r="16" spans="1:3" ht="15" customHeight="1" x14ac:dyDescent="0.2">
      <c r="A16" s="38" t="s">
        <v>116</v>
      </c>
      <c r="B16" s="30">
        <v>13</v>
      </c>
      <c r="C16" s="5"/>
    </row>
    <row r="17" spans="1:3" ht="15" customHeight="1" x14ac:dyDescent="0.2">
      <c r="A17" s="37" t="s">
        <v>61</v>
      </c>
      <c r="B17" s="31">
        <v>27</v>
      </c>
      <c r="C17" s="5"/>
    </row>
    <row r="18" spans="1:3" ht="15" customHeight="1" x14ac:dyDescent="0.2">
      <c r="A18" s="38" t="s">
        <v>482</v>
      </c>
      <c r="B18" s="30">
        <v>7</v>
      </c>
      <c r="C18" s="5"/>
    </row>
    <row r="19" spans="1:3" ht="15" customHeight="1" x14ac:dyDescent="0.2">
      <c r="A19" s="37" t="s">
        <v>64</v>
      </c>
      <c r="B19" s="31">
        <v>76</v>
      </c>
      <c r="C19" s="5"/>
    </row>
    <row r="20" spans="1:3" ht="15" customHeight="1" x14ac:dyDescent="0.2">
      <c r="A20" s="38" t="s">
        <v>222</v>
      </c>
      <c r="B20" s="30">
        <v>24</v>
      </c>
      <c r="C20" s="5"/>
    </row>
    <row r="21" spans="1:3" ht="15" customHeight="1" x14ac:dyDescent="0.2">
      <c r="A21" s="37" t="s">
        <v>194</v>
      </c>
      <c r="B21" s="31">
        <v>6</v>
      </c>
      <c r="C21" s="5"/>
    </row>
    <row r="22" spans="1:3" ht="15" customHeight="1" x14ac:dyDescent="0.2">
      <c r="A22" s="38" t="s">
        <v>195</v>
      </c>
      <c r="B22" s="30">
        <v>26</v>
      </c>
      <c r="C22" s="5"/>
    </row>
    <row r="23" spans="1:3" ht="15" customHeight="1" x14ac:dyDescent="0.2">
      <c r="A23" s="37" t="s">
        <v>196</v>
      </c>
      <c r="B23" s="31">
        <v>16</v>
      </c>
      <c r="C23" s="5"/>
    </row>
    <row r="24" spans="1:3" s="59" customFormat="1" ht="15" customHeight="1" x14ac:dyDescent="0.2">
      <c r="A24" s="38" t="s">
        <v>197</v>
      </c>
      <c r="B24" s="30">
        <v>21</v>
      </c>
      <c r="C24" s="12"/>
    </row>
    <row r="25" spans="1:3" ht="15" customHeight="1" x14ac:dyDescent="0.2">
      <c r="A25" s="37" t="s">
        <v>476</v>
      </c>
      <c r="B25" s="31">
        <v>44</v>
      </c>
      <c r="C25" s="30"/>
    </row>
    <row r="26" spans="1:3" ht="15" customHeight="1" x14ac:dyDescent="0.2">
      <c r="A26" s="38" t="s">
        <v>70</v>
      </c>
      <c r="B26" s="30">
        <v>8</v>
      </c>
      <c r="C26" s="5"/>
    </row>
    <row r="27" spans="1:3" ht="15" customHeight="1" x14ac:dyDescent="0.2">
      <c r="A27" s="37" t="s">
        <v>73</v>
      </c>
      <c r="B27" s="31">
        <v>12</v>
      </c>
      <c r="C27" s="5"/>
    </row>
    <row r="28" spans="1:3" ht="15" customHeight="1" x14ac:dyDescent="0.2">
      <c r="A28" s="38" t="s">
        <v>44</v>
      </c>
      <c r="B28" s="30">
        <v>161</v>
      </c>
      <c r="C28" s="5"/>
    </row>
    <row r="29" spans="1:3" ht="15" customHeight="1" x14ac:dyDescent="0.2">
      <c r="A29" s="37" t="s">
        <v>111</v>
      </c>
      <c r="B29" s="31">
        <v>53</v>
      </c>
      <c r="C29" s="5"/>
    </row>
    <row r="30" spans="1:3" ht="15" customHeight="1" x14ac:dyDescent="0.2">
      <c r="A30" s="38" t="s">
        <v>51</v>
      </c>
      <c r="B30" s="30">
        <v>12</v>
      </c>
      <c r="C30" s="5"/>
    </row>
    <row r="31" spans="1:3" ht="15" customHeight="1" x14ac:dyDescent="0.2">
      <c r="A31" s="37" t="s">
        <v>54</v>
      </c>
      <c r="B31" s="31">
        <v>6</v>
      </c>
      <c r="C31" s="5"/>
    </row>
    <row r="32" spans="1:3" ht="15" customHeight="1" x14ac:dyDescent="0.2">
      <c r="A32" s="38" t="s">
        <v>474</v>
      </c>
      <c r="B32" s="30">
        <v>11</v>
      </c>
      <c r="C32" s="5"/>
    </row>
    <row r="33" spans="1:3" ht="15" customHeight="1" x14ac:dyDescent="0.2">
      <c r="A33" s="37" t="s">
        <v>483</v>
      </c>
      <c r="B33" s="31">
        <v>7</v>
      </c>
      <c r="C33" s="5"/>
    </row>
    <row r="34" spans="1:3" ht="15" customHeight="1" x14ac:dyDescent="0.2">
      <c r="A34" s="38" t="s">
        <v>56</v>
      </c>
      <c r="B34" s="30">
        <v>7</v>
      </c>
      <c r="C34" s="5"/>
    </row>
    <row r="35" spans="1:3" ht="15" customHeight="1" x14ac:dyDescent="0.2">
      <c r="A35" s="37" t="s">
        <v>60</v>
      </c>
      <c r="B35" s="31">
        <v>12</v>
      </c>
      <c r="C35" s="5"/>
    </row>
    <row r="36" spans="1:3" ht="15" customHeight="1" x14ac:dyDescent="0.2">
      <c r="A36" s="38" t="s">
        <v>62</v>
      </c>
      <c r="B36" s="30">
        <v>8</v>
      </c>
      <c r="C36" s="5"/>
    </row>
    <row r="37" spans="1:3" ht="15" customHeight="1" x14ac:dyDescent="0.2">
      <c r="A37" s="37" t="s">
        <v>150</v>
      </c>
      <c r="B37" s="31">
        <v>44</v>
      </c>
      <c r="C37" s="5"/>
    </row>
    <row r="38" spans="1:3" ht="15" customHeight="1" x14ac:dyDescent="0.2">
      <c r="A38" s="38" t="s">
        <v>66</v>
      </c>
      <c r="B38" s="30">
        <v>26</v>
      </c>
      <c r="C38" s="5"/>
    </row>
    <row r="39" spans="1:3" ht="15" customHeight="1" x14ac:dyDescent="0.2">
      <c r="A39" s="37" t="s">
        <v>198</v>
      </c>
      <c r="B39" s="31">
        <v>12</v>
      </c>
      <c r="C39" s="5"/>
    </row>
    <row r="40" spans="1:3" ht="15" customHeight="1" x14ac:dyDescent="0.2">
      <c r="A40" s="38" t="s">
        <v>477</v>
      </c>
      <c r="B40" s="30">
        <v>7</v>
      </c>
      <c r="C40" s="5"/>
    </row>
    <row r="41" spans="1:3" ht="15" customHeight="1" x14ac:dyDescent="0.2">
      <c r="A41" s="37" t="s">
        <v>68</v>
      </c>
      <c r="B41" s="31">
        <v>14</v>
      </c>
      <c r="C41" s="5"/>
    </row>
    <row r="42" spans="1:3" ht="15" customHeight="1" x14ac:dyDescent="0.2">
      <c r="A42" s="38" t="s">
        <v>478</v>
      </c>
      <c r="B42" s="30">
        <v>7</v>
      </c>
      <c r="C42" s="5"/>
    </row>
    <row r="43" spans="1:3" ht="15" customHeight="1" x14ac:dyDescent="0.2">
      <c r="A43" s="37" t="s">
        <v>71</v>
      </c>
      <c r="B43" s="31">
        <v>21</v>
      </c>
      <c r="C43" s="5"/>
    </row>
    <row r="44" spans="1:3" s="59" customFormat="1" ht="15" customHeight="1" x14ac:dyDescent="0.2">
      <c r="A44" s="38" t="s">
        <v>74</v>
      </c>
      <c r="B44" s="30">
        <v>5</v>
      </c>
      <c r="C44" s="12"/>
    </row>
    <row r="45" spans="1:3" ht="15" customHeight="1" x14ac:dyDescent="0.2">
      <c r="A45" s="37" t="s">
        <v>77</v>
      </c>
      <c r="B45" s="31">
        <v>14</v>
      </c>
      <c r="C45" s="5"/>
    </row>
    <row r="46" spans="1:3" ht="15" customHeight="1" x14ac:dyDescent="0.2">
      <c r="A46" s="38" t="s">
        <v>110</v>
      </c>
      <c r="B46" s="30">
        <v>5</v>
      </c>
      <c r="C46" s="5"/>
    </row>
    <row r="47" spans="1:3" ht="15" customHeight="1" x14ac:dyDescent="0.2">
      <c r="A47" s="37" t="s">
        <v>79</v>
      </c>
      <c r="B47" s="31">
        <v>25</v>
      </c>
      <c r="C47" s="5"/>
    </row>
    <row r="48" spans="1:3" ht="15" customHeight="1" x14ac:dyDescent="0.2">
      <c r="A48" s="38" t="s">
        <v>192</v>
      </c>
      <c r="B48" s="30">
        <v>13</v>
      </c>
      <c r="C48" s="5"/>
    </row>
    <row r="49" spans="1:3" ht="15" customHeight="1" x14ac:dyDescent="0.2">
      <c r="A49" s="37" t="s">
        <v>176</v>
      </c>
      <c r="B49" s="31">
        <v>23</v>
      </c>
      <c r="C49" s="5"/>
    </row>
    <row r="50" spans="1:3" ht="15" customHeight="1" x14ac:dyDescent="0.2">
      <c r="A50" s="38" t="s">
        <v>49</v>
      </c>
      <c r="B50" s="30">
        <v>6</v>
      </c>
      <c r="C50" s="5"/>
    </row>
    <row r="51" spans="1:3" ht="15" customHeight="1" x14ac:dyDescent="0.2">
      <c r="A51" s="37" t="s">
        <v>55</v>
      </c>
      <c r="B51" s="31">
        <v>12</v>
      </c>
      <c r="C51" s="5"/>
    </row>
    <row r="52" spans="1:3" ht="15" customHeight="1" x14ac:dyDescent="0.2">
      <c r="A52" s="38" t="s">
        <v>57</v>
      </c>
      <c r="B52" s="30">
        <v>8</v>
      </c>
      <c r="C52" s="5"/>
    </row>
    <row r="53" spans="1:3" ht="15" customHeight="1" x14ac:dyDescent="0.2">
      <c r="A53" s="37" t="s">
        <v>59</v>
      </c>
      <c r="B53" s="31">
        <v>4</v>
      </c>
      <c r="C53" s="5"/>
    </row>
    <row r="54" spans="1:3" ht="15" customHeight="1" x14ac:dyDescent="0.2">
      <c r="A54" s="38" t="s">
        <v>45</v>
      </c>
      <c r="B54" s="30">
        <v>9</v>
      </c>
      <c r="C54" s="5"/>
    </row>
    <row r="55" spans="1:3" ht="15" customHeight="1" x14ac:dyDescent="0.2">
      <c r="A55" s="37" t="s">
        <v>63</v>
      </c>
      <c r="B55" s="31">
        <v>5</v>
      </c>
      <c r="C55" s="5"/>
    </row>
    <row r="56" spans="1:3" ht="15" customHeight="1" x14ac:dyDescent="0.2">
      <c r="A56" s="38" t="s">
        <v>475</v>
      </c>
      <c r="B56" s="30">
        <v>9</v>
      </c>
      <c r="C56" s="5"/>
    </row>
    <row r="57" spans="1:3" ht="15" customHeight="1" x14ac:dyDescent="0.2">
      <c r="A57" s="37" t="s">
        <v>65</v>
      </c>
      <c r="B57" s="31">
        <v>27</v>
      </c>
      <c r="C57" s="5"/>
    </row>
    <row r="58" spans="1:3" ht="15" customHeight="1" x14ac:dyDescent="0.2">
      <c r="A58" s="38" t="s">
        <v>47</v>
      </c>
      <c r="B58" s="30">
        <v>9</v>
      </c>
      <c r="C58" s="5"/>
    </row>
    <row r="59" spans="1:3" ht="15" customHeight="1" x14ac:dyDescent="0.2">
      <c r="A59" s="37" t="s">
        <v>69</v>
      </c>
      <c r="B59" s="31">
        <v>4</v>
      </c>
      <c r="C59" s="5"/>
    </row>
    <row r="60" spans="1:3" ht="15" customHeight="1" x14ac:dyDescent="0.2">
      <c r="A60" s="38" t="s">
        <v>160</v>
      </c>
      <c r="B60" s="30">
        <v>3</v>
      </c>
      <c r="C60" s="5"/>
    </row>
    <row r="61" spans="1:3" ht="15" customHeight="1" x14ac:dyDescent="0.2">
      <c r="A61" s="37" t="s">
        <v>72</v>
      </c>
      <c r="B61" s="31">
        <v>9</v>
      </c>
      <c r="C61" s="5"/>
    </row>
    <row r="62" spans="1:3" ht="15" customHeight="1" x14ac:dyDescent="0.2">
      <c r="A62" s="38" t="s">
        <v>140</v>
      </c>
      <c r="B62" s="30">
        <v>31</v>
      </c>
      <c r="C62" s="5"/>
    </row>
    <row r="63" spans="1:3" ht="15" customHeight="1" x14ac:dyDescent="0.2">
      <c r="A63" s="37" t="s">
        <v>76</v>
      </c>
      <c r="B63" s="31">
        <v>15</v>
      </c>
      <c r="C63" s="5"/>
    </row>
    <row r="64" spans="1:3" ht="15" customHeight="1" x14ac:dyDescent="0.2">
      <c r="A64" s="38" t="s">
        <v>78</v>
      </c>
      <c r="B64" s="30">
        <v>17</v>
      </c>
      <c r="C64" s="5"/>
    </row>
    <row r="65" spans="1:3" ht="15" customHeight="1" x14ac:dyDescent="0.2">
      <c r="A65" s="37" t="s">
        <v>159</v>
      </c>
      <c r="B65" s="31">
        <v>3</v>
      </c>
      <c r="C65" s="5"/>
    </row>
    <row r="66" spans="1:3" ht="15" customHeight="1" x14ac:dyDescent="0.2">
      <c r="A66" s="38" t="s">
        <v>199</v>
      </c>
      <c r="B66" s="30">
        <v>4</v>
      </c>
      <c r="C66" s="5"/>
    </row>
    <row r="67" spans="1:3" ht="15" customHeight="1" x14ac:dyDescent="0.2">
      <c r="A67" s="37" t="s">
        <v>80</v>
      </c>
      <c r="B67" s="31">
        <v>28</v>
      </c>
      <c r="C67" s="5"/>
    </row>
    <row r="68" spans="1:3" ht="12.75" customHeight="1" x14ac:dyDescent="0.2">
      <c r="A68" s="14" t="s">
        <v>200</v>
      </c>
      <c r="B68" s="33"/>
      <c r="C68" s="5"/>
    </row>
    <row r="69" spans="1:3" ht="12.75" customHeight="1" x14ac:dyDescent="0.2">
      <c r="A69" s="14" t="s">
        <v>229</v>
      </c>
      <c r="B69" s="32"/>
      <c r="C69" s="5"/>
    </row>
    <row r="70" spans="1:3" x14ac:dyDescent="0.2">
      <c r="A70" s="5"/>
      <c r="B70" s="133"/>
      <c r="C70" s="5"/>
    </row>
    <row r="71" spans="1:3" x14ac:dyDescent="0.2">
      <c r="A71" s="5"/>
      <c r="B71" s="133"/>
      <c r="C71" s="5"/>
    </row>
    <row r="72" spans="1:3" x14ac:dyDescent="0.2">
      <c r="A72" s="5"/>
      <c r="B72" s="29"/>
      <c r="C72" s="5"/>
    </row>
    <row r="73" spans="1:3" x14ac:dyDescent="0.2">
      <c r="A73" s="5"/>
      <c r="B73" s="29"/>
      <c r="C73" s="5"/>
    </row>
    <row r="74" spans="1:3" x14ac:dyDescent="0.2">
      <c r="A74" s="5"/>
      <c r="B74" s="29"/>
      <c r="C74" s="5"/>
    </row>
    <row r="75" spans="1:3" x14ac:dyDescent="0.2">
      <c r="A75" s="5"/>
      <c r="B75" s="29"/>
      <c r="C75" s="5"/>
    </row>
    <row r="76" spans="1:3" x14ac:dyDescent="0.2">
      <c r="A76" s="5"/>
      <c r="B76" s="29"/>
      <c r="C76" s="5"/>
    </row>
    <row r="77" spans="1:3" x14ac:dyDescent="0.2">
      <c r="A77" s="5"/>
      <c r="B77" s="29"/>
      <c r="C77" s="5"/>
    </row>
    <row r="78" spans="1:3" x14ac:dyDescent="0.2">
      <c r="A78" s="5"/>
      <c r="B78" s="29"/>
      <c r="C78" s="5"/>
    </row>
    <row r="79" spans="1:3" x14ac:dyDescent="0.2">
      <c r="A79" s="5"/>
      <c r="B79" s="29"/>
      <c r="C79" s="5"/>
    </row>
    <row r="80" spans="1:3" x14ac:dyDescent="0.2">
      <c r="A80" s="5"/>
      <c r="B80" s="29"/>
      <c r="C80" s="5"/>
    </row>
    <row r="81" spans="1:3" x14ac:dyDescent="0.2">
      <c r="A81" s="5"/>
      <c r="B81" s="29"/>
      <c r="C81" s="5"/>
    </row>
    <row r="82" spans="1:3" x14ac:dyDescent="0.2">
      <c r="A82" s="5"/>
      <c r="B82" s="29"/>
      <c r="C82" s="5"/>
    </row>
    <row r="83" spans="1:3" x14ac:dyDescent="0.2">
      <c r="A83" s="5"/>
      <c r="B83" s="29"/>
      <c r="C83" s="5"/>
    </row>
    <row r="84" spans="1:3" x14ac:dyDescent="0.2">
      <c r="A84" s="5"/>
      <c r="B84" s="29"/>
      <c r="C84" s="5"/>
    </row>
    <row r="85" spans="1:3" x14ac:dyDescent="0.2">
      <c r="A85" s="5"/>
      <c r="B85" s="29"/>
      <c r="C85" s="5"/>
    </row>
    <row r="86" spans="1:3" x14ac:dyDescent="0.2">
      <c r="A86" s="5"/>
      <c r="B86" s="29"/>
      <c r="C86" s="5"/>
    </row>
    <row r="87" spans="1:3" x14ac:dyDescent="0.2">
      <c r="A87" s="5"/>
      <c r="B87" s="29"/>
      <c r="C87" s="5"/>
    </row>
    <row r="88" spans="1:3" x14ac:dyDescent="0.2">
      <c r="A88" s="5"/>
      <c r="B88" s="29"/>
      <c r="C88" s="5"/>
    </row>
    <row r="89" spans="1:3" x14ac:dyDescent="0.2">
      <c r="A89" s="5"/>
      <c r="B89" s="29"/>
      <c r="C89" s="5"/>
    </row>
    <row r="90" spans="1:3" x14ac:dyDescent="0.2">
      <c r="A90" s="5"/>
      <c r="B90" s="29"/>
      <c r="C90" s="5"/>
    </row>
    <row r="91" spans="1:3" x14ac:dyDescent="0.2">
      <c r="A91" s="5"/>
      <c r="B91" s="29"/>
      <c r="C91" s="5"/>
    </row>
    <row r="92" spans="1:3" x14ac:dyDescent="0.2">
      <c r="A92" s="5"/>
      <c r="B92" s="29"/>
      <c r="C92" s="5"/>
    </row>
    <row r="93" spans="1:3" x14ac:dyDescent="0.2">
      <c r="A93" s="5"/>
      <c r="B93" s="29"/>
      <c r="C93" s="5"/>
    </row>
    <row r="94" spans="1:3" x14ac:dyDescent="0.2">
      <c r="A94" s="5"/>
      <c r="B94" s="29"/>
      <c r="C94" s="5"/>
    </row>
    <row r="95" spans="1:3" x14ac:dyDescent="0.2">
      <c r="A95" s="5"/>
      <c r="B95" s="29"/>
      <c r="C95" s="5"/>
    </row>
    <row r="96" spans="1:3" x14ac:dyDescent="0.2">
      <c r="A96" s="8"/>
      <c r="B96" s="29"/>
      <c r="C96" s="5"/>
    </row>
  </sheetData>
  <phoneticPr fontId="0" type="noConversion"/>
  <pageMargins left="0.39370078740157477" right="0.39370078740157477" top="0.59055118110236215" bottom="0.59055118110236215" header="0" footer="0"/>
  <pageSetup paperSize="9" scale="7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4</vt:i4>
      </vt:variant>
    </vt:vector>
  </HeadingPairs>
  <TitlesOfParts>
    <vt:vector size="24" baseType="lpstr">
      <vt:lpstr>1</vt:lpstr>
      <vt:lpstr>1.1</vt:lpstr>
      <vt:lpstr>1.1 map1</vt:lpstr>
      <vt:lpstr>1.2</vt:lpstr>
      <vt:lpstr>1.2 graf1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1.10 graf1</vt:lpstr>
      <vt:lpstr>1.11</vt:lpstr>
      <vt:lpstr>1.11 graf1</vt:lpstr>
      <vt:lpstr>1.12</vt:lpstr>
      <vt:lpstr>1.13</vt:lpstr>
      <vt:lpstr>1.14</vt:lpstr>
      <vt:lpstr>1.15</vt:lpstr>
      <vt:lpstr>'1.9'!_R4_5</vt:lpstr>
      <vt:lpstr>'1.1 map1'!Área_de_impresión</vt:lpstr>
      <vt:lpstr>'1.10 graf1'!Área_de_impresión</vt:lpstr>
      <vt:lpstr>'1.2 graf1'!Área_de_impresión</vt:lpstr>
    </vt:vector>
  </TitlesOfParts>
  <Company>AYTO-VALENCIA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 Estadistica</dc:creator>
  <cp:lastModifiedBy>Tomas Morales Lorente</cp:lastModifiedBy>
  <cp:lastPrinted>2018-08-27T11:14:53Z</cp:lastPrinted>
  <dcterms:created xsi:type="dcterms:W3CDTF">2005-03-23T08:38:06Z</dcterms:created>
  <dcterms:modified xsi:type="dcterms:W3CDTF">2022-12-21T12:58:11Z</dcterms:modified>
</cp:coreProperties>
</file>